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xr:revisionPtr revIDLastSave="0" documentId="13_ncr:1_{FC167749-B4EB-4FE5-A30B-C914DE6934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 incentive" sheetId="1" r:id="rId1"/>
  </sheets>
  <externalReferences>
    <externalReference r:id="rId2"/>
    <externalReference r:id="rId3"/>
  </externalReferences>
  <definedNames>
    <definedName name="_Fill" hidden="1">#REF!</definedName>
    <definedName name="_xlnm._FilterDatabase" localSheetId="0" hidden="1">'Model incentive'!$A$2:$H$281</definedName>
    <definedName name="_JANG" hidden="1">[1]Table!#REF!</definedName>
    <definedName name="_Order1" hidden="1">255</definedName>
    <definedName name="_Regression_Int" hidden="1">1</definedName>
    <definedName name="_Sort" hidden="1">#REF!</definedName>
    <definedName name="_SORT1" hidden="1">#REF!</definedName>
    <definedName name="asd" hidden="1">[1]Table!#REF!</definedName>
    <definedName name="BEx3O85IKWARA6NCJOLRBRJFMEWW" hidden="1">[1]Table!#REF!</definedName>
    <definedName name="BEx5MLQZM68YQSKARVWTTPINFQ2C" hidden="1">[1]Table!#REF!</definedName>
    <definedName name="BExERWCEBKQRYWRQLYJ4UCMMKTHG" hidden="1">[1]Table!#REF!</definedName>
    <definedName name="BExMBYPQDG9AYDQ5E8IECVFREPO6" hidden="1">[1]Table!#REF!</definedName>
    <definedName name="BExQ9ZLYHWABXAA9NJDW8ZS0UQ9P" hidden="1">[1]Table!#REF!</definedName>
    <definedName name="BExTUY9WNSJ91GV8CP0SKJTEIV82" hidden="1">[1]Table!#REF!</definedName>
    <definedName name="dddddd">#REF!</definedName>
    <definedName name="DG" hidden="1">#REF!</definedName>
    <definedName name="Graph">#REF!</definedName>
    <definedName name="Graph_">#REF!</definedName>
    <definedName name="JANG" hidden="1">[1]Table!#REF!</definedName>
    <definedName name="LC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v4ld3z7wqbm">#REF!</definedName>
    <definedName name="NEW" hidden="1">#REF!</definedName>
    <definedName name="ooo" hidden="1">#REF!</definedName>
    <definedName name="ppp" hidden="1">#REF!</definedName>
    <definedName name="priorities">#REF!</definedName>
    <definedName name="q" hidden="1">[1]Table!#REF!</definedName>
    <definedName name="s">#REF!</definedName>
    <definedName name="SAPBEXdnldView" hidden="1">"73NL8SYHM351CZX14FU15BLRR"</definedName>
    <definedName name="SAPBEXhrIndnt" hidden="1">"Wide"</definedName>
    <definedName name="SAPBEXsysID" hidden="1">"BWP"</definedName>
    <definedName name="SAPsysID" hidden="1">"708C5W7SBKP804JT78WJ0JNKI"</definedName>
    <definedName name="SAPwbID" hidden="1">"ARS"</definedName>
    <definedName name="sdfs" hidden="1">[2]Table!#REF!</definedName>
    <definedName name="ss">#REF!</definedName>
    <definedName name="sss">#REF!</definedName>
    <definedName name="Status">#REF!</definedName>
    <definedName name="Subs" hidden="1">#REF!</definedName>
    <definedName name="wrn.1월속보.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w">#REF!</definedName>
    <definedName name="อ" hidden="1">[1]Table!#REF!</definedName>
    <definedName name="냉공수지" hidden="1">#REF!</definedName>
    <definedName name="누계매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ㅊ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1" i="1" l="1"/>
  <c r="H281" i="1" s="1"/>
  <c r="G280" i="1"/>
  <c r="H280" i="1" s="1"/>
  <c r="G279" i="1"/>
  <c r="H279" i="1" s="1"/>
  <c r="G203" i="1"/>
  <c r="H203" i="1" s="1"/>
  <c r="E203" i="1"/>
  <c r="G202" i="1"/>
  <c r="H202" i="1" s="1"/>
  <c r="E202" i="1"/>
  <c r="G201" i="1"/>
  <c r="H201" i="1" s="1"/>
  <c r="E201" i="1"/>
  <c r="G200" i="1"/>
  <c r="H200" i="1" s="1"/>
  <c r="E200" i="1"/>
  <c r="G199" i="1"/>
  <c r="H199" i="1" s="1"/>
  <c r="E199" i="1"/>
  <c r="G198" i="1"/>
  <c r="H198" i="1" s="1"/>
  <c r="E198" i="1"/>
  <c r="G197" i="1"/>
  <c r="H197" i="1" s="1"/>
  <c r="E197" i="1"/>
  <c r="G196" i="1"/>
  <c r="H196" i="1" s="1"/>
  <c r="E196" i="1"/>
  <c r="G195" i="1"/>
  <c r="H195" i="1" s="1"/>
  <c r="E195" i="1"/>
  <c r="G194" i="1"/>
  <c r="H194" i="1" s="1"/>
  <c r="E194" i="1"/>
  <c r="G193" i="1"/>
  <c r="H193" i="1" s="1"/>
  <c r="E193" i="1"/>
  <c r="G192" i="1"/>
  <c r="H192" i="1" s="1"/>
  <c r="E192" i="1"/>
  <c r="G191" i="1"/>
  <c r="H191" i="1" s="1"/>
  <c r="E191" i="1"/>
  <c r="G190" i="1"/>
  <c r="H190" i="1" s="1"/>
  <c r="E190" i="1"/>
  <c r="G189" i="1"/>
  <c r="H189" i="1" s="1"/>
  <c r="E189" i="1"/>
  <c r="G188" i="1"/>
  <c r="H188" i="1" s="1"/>
  <c r="E188" i="1"/>
  <c r="G187" i="1"/>
  <c r="H187" i="1" s="1"/>
  <c r="E187" i="1"/>
  <c r="G186" i="1"/>
  <c r="H186" i="1" s="1"/>
  <c r="E186" i="1"/>
  <c r="G185" i="1"/>
  <c r="H185" i="1" s="1"/>
  <c r="E185" i="1"/>
  <c r="G184" i="1"/>
  <c r="H184" i="1" s="1"/>
  <c r="E184" i="1"/>
  <c r="G183" i="1"/>
  <c r="H183" i="1" s="1"/>
  <c r="E183" i="1"/>
  <c r="G182" i="1"/>
  <c r="H182" i="1" s="1"/>
  <c r="E182" i="1"/>
  <c r="G181" i="1"/>
  <c r="H181" i="1" s="1"/>
  <c r="E181" i="1"/>
  <c r="G180" i="1"/>
  <c r="H180" i="1" s="1"/>
  <c r="E180" i="1"/>
  <c r="G179" i="1"/>
  <c r="H179" i="1" s="1"/>
  <c r="E179" i="1"/>
  <c r="G178" i="1"/>
  <c r="H178" i="1" s="1"/>
  <c r="E178" i="1"/>
  <c r="G177" i="1"/>
  <c r="H177" i="1" s="1"/>
  <c r="E177" i="1"/>
  <c r="G176" i="1"/>
  <c r="H176" i="1" s="1"/>
  <c r="E176" i="1"/>
  <c r="G175" i="1"/>
  <c r="H175" i="1" s="1"/>
  <c r="E175" i="1"/>
  <c r="G174" i="1"/>
  <c r="H174" i="1" s="1"/>
  <c r="E174" i="1"/>
  <c r="G173" i="1"/>
  <c r="H173" i="1" s="1"/>
  <c r="E173" i="1"/>
  <c r="G172" i="1"/>
  <c r="H172" i="1" s="1"/>
  <c r="E172" i="1"/>
  <c r="G171" i="1"/>
  <c r="H171" i="1" s="1"/>
  <c r="E171" i="1"/>
  <c r="G170" i="1"/>
  <c r="H170" i="1" s="1"/>
  <c r="E170" i="1"/>
  <c r="G169" i="1"/>
  <c r="H169" i="1" s="1"/>
  <c r="E169" i="1"/>
  <c r="G168" i="1"/>
  <c r="H168" i="1" s="1"/>
  <c r="E168" i="1"/>
  <c r="G167" i="1"/>
  <c r="H167" i="1" s="1"/>
  <c r="E167" i="1"/>
  <c r="G166" i="1"/>
  <c r="H166" i="1" s="1"/>
  <c r="E166" i="1"/>
  <c r="G165" i="1"/>
  <c r="H165" i="1" s="1"/>
  <c r="E165" i="1"/>
  <c r="G164" i="1"/>
  <c r="H164" i="1" s="1"/>
  <c r="E164" i="1"/>
  <c r="G163" i="1"/>
  <c r="H163" i="1" s="1"/>
  <c r="E163" i="1"/>
  <c r="G162" i="1"/>
  <c r="H162" i="1" s="1"/>
  <c r="E162" i="1"/>
  <c r="G161" i="1"/>
  <c r="H161" i="1" s="1"/>
  <c r="E161" i="1"/>
  <c r="G160" i="1"/>
  <c r="H160" i="1" s="1"/>
  <c r="E160" i="1"/>
  <c r="G159" i="1"/>
  <c r="H159" i="1" s="1"/>
  <c r="E159" i="1"/>
  <c r="G158" i="1"/>
  <c r="H158" i="1" s="1"/>
  <c r="E158" i="1"/>
  <c r="G157" i="1"/>
  <c r="H157" i="1" s="1"/>
  <c r="E157" i="1"/>
  <c r="G156" i="1"/>
  <c r="H156" i="1" s="1"/>
  <c r="E156" i="1"/>
  <c r="G155" i="1"/>
  <c r="H155" i="1" s="1"/>
  <c r="E155" i="1"/>
  <c r="G154" i="1"/>
  <c r="H154" i="1" s="1"/>
  <c r="E154" i="1"/>
  <c r="G153" i="1"/>
  <c r="H153" i="1" s="1"/>
  <c r="E153" i="1"/>
  <c r="G152" i="1"/>
  <c r="H152" i="1" s="1"/>
  <c r="E152" i="1"/>
  <c r="G151" i="1"/>
  <c r="H151" i="1" s="1"/>
  <c r="E151" i="1"/>
  <c r="G150" i="1"/>
  <c r="H150" i="1" s="1"/>
  <c r="E150" i="1"/>
  <c r="G78" i="1"/>
  <c r="H78" i="1" s="1"/>
  <c r="E78" i="1"/>
  <c r="G77" i="1"/>
  <c r="H77" i="1" s="1"/>
  <c r="E77" i="1"/>
  <c r="G76" i="1"/>
  <c r="H76" i="1" s="1"/>
  <c r="E76" i="1"/>
  <c r="G75" i="1"/>
  <c r="H75" i="1" s="1"/>
  <c r="E75" i="1"/>
  <c r="G74" i="1"/>
  <c r="H74" i="1" s="1"/>
  <c r="E74" i="1"/>
  <c r="G73" i="1"/>
  <c r="H73" i="1" s="1"/>
  <c r="E73" i="1"/>
  <c r="G72" i="1"/>
  <c r="H72" i="1" s="1"/>
  <c r="E72" i="1"/>
  <c r="G71" i="1"/>
  <c r="H71" i="1" s="1"/>
  <c r="E71" i="1"/>
  <c r="G70" i="1"/>
  <c r="H70" i="1" s="1"/>
  <c r="E70" i="1"/>
  <c r="G69" i="1"/>
  <c r="H69" i="1" s="1"/>
  <c r="E69" i="1"/>
  <c r="G68" i="1"/>
  <c r="H68" i="1" s="1"/>
  <c r="E68" i="1"/>
  <c r="G67" i="1"/>
  <c r="H67" i="1" s="1"/>
  <c r="E67" i="1"/>
  <c r="G66" i="1"/>
  <c r="H66" i="1" s="1"/>
  <c r="E66" i="1"/>
  <c r="G65" i="1"/>
  <c r="H65" i="1" s="1"/>
  <c r="E65" i="1"/>
  <c r="G64" i="1"/>
  <c r="H64" i="1" s="1"/>
  <c r="E64" i="1"/>
  <c r="G63" i="1"/>
  <c r="H63" i="1" s="1"/>
  <c r="E63" i="1"/>
  <c r="G62" i="1"/>
  <c r="H62" i="1" s="1"/>
  <c r="E62" i="1"/>
  <c r="G61" i="1"/>
  <c r="H61" i="1" s="1"/>
  <c r="E61" i="1"/>
  <c r="G60" i="1"/>
  <c r="H60" i="1" s="1"/>
  <c r="E60" i="1"/>
  <c r="G59" i="1"/>
  <c r="H59" i="1" s="1"/>
  <c r="E59" i="1"/>
  <c r="G58" i="1"/>
  <c r="H58" i="1" s="1"/>
  <c r="E58" i="1"/>
  <c r="G57" i="1"/>
  <c r="H57" i="1" s="1"/>
  <c r="E57" i="1"/>
  <c r="G56" i="1"/>
  <c r="H56" i="1" s="1"/>
  <c r="E56" i="1"/>
  <c r="G55" i="1"/>
  <c r="H55" i="1" s="1"/>
  <c r="E55" i="1"/>
  <c r="G54" i="1"/>
  <c r="H54" i="1" s="1"/>
  <c r="E54" i="1"/>
  <c r="G53" i="1"/>
  <c r="H53" i="1" s="1"/>
  <c r="E53" i="1"/>
  <c r="G52" i="1"/>
  <c r="H52" i="1" s="1"/>
  <c r="E52" i="1"/>
  <c r="G51" i="1"/>
  <c r="H51" i="1" s="1"/>
  <c r="E51" i="1"/>
  <c r="G50" i="1"/>
  <c r="H50" i="1" s="1"/>
  <c r="E50" i="1"/>
  <c r="G49" i="1"/>
  <c r="H49" i="1" s="1"/>
  <c r="E49" i="1"/>
  <c r="G48" i="1"/>
  <c r="H48" i="1" s="1"/>
  <c r="E48" i="1"/>
  <c r="G47" i="1"/>
  <c r="H47" i="1" s="1"/>
  <c r="E47" i="1"/>
  <c r="G46" i="1"/>
  <c r="H46" i="1" s="1"/>
  <c r="E46" i="1"/>
  <c r="G45" i="1"/>
  <c r="H45" i="1" s="1"/>
  <c r="E45" i="1"/>
  <c r="G44" i="1"/>
  <c r="H44" i="1" s="1"/>
  <c r="E44" i="1"/>
  <c r="G43" i="1"/>
  <c r="H43" i="1" s="1"/>
  <c r="E43" i="1"/>
  <c r="G42" i="1"/>
  <c r="H42" i="1" s="1"/>
  <c r="E42" i="1"/>
  <c r="G41" i="1"/>
  <c r="H41" i="1" s="1"/>
  <c r="E41" i="1"/>
  <c r="G40" i="1"/>
  <c r="H40" i="1" s="1"/>
  <c r="E40" i="1"/>
  <c r="G39" i="1"/>
  <c r="H39" i="1" s="1"/>
  <c r="E39" i="1"/>
  <c r="G38" i="1"/>
  <c r="H38" i="1" s="1"/>
  <c r="E38" i="1"/>
  <c r="G37" i="1"/>
  <c r="H37" i="1" s="1"/>
  <c r="E37" i="1"/>
  <c r="G36" i="1"/>
  <c r="H36" i="1" s="1"/>
  <c r="E36" i="1"/>
  <c r="G35" i="1"/>
  <c r="H35" i="1" s="1"/>
  <c r="E35" i="1"/>
  <c r="G34" i="1"/>
  <c r="H34" i="1" s="1"/>
  <c r="E34" i="1"/>
  <c r="G33" i="1"/>
  <c r="H33" i="1" s="1"/>
  <c r="E33" i="1"/>
  <c r="G32" i="1"/>
  <c r="H32" i="1" s="1"/>
  <c r="E32" i="1"/>
  <c r="G31" i="1"/>
  <c r="H31" i="1" s="1"/>
  <c r="E31" i="1"/>
  <c r="G30" i="1"/>
  <c r="H30" i="1" s="1"/>
  <c r="E30" i="1"/>
  <c r="G29" i="1"/>
  <c r="H29" i="1" s="1"/>
  <c r="E29" i="1"/>
  <c r="G28" i="1"/>
  <c r="H28" i="1" s="1"/>
  <c r="E28" i="1"/>
  <c r="G27" i="1"/>
  <c r="H27" i="1" s="1"/>
  <c r="E27" i="1"/>
  <c r="G26" i="1"/>
  <c r="H26" i="1" s="1"/>
  <c r="E26" i="1"/>
  <c r="G25" i="1"/>
  <c r="H25" i="1" s="1"/>
  <c r="E25" i="1"/>
  <c r="G24" i="1"/>
  <c r="H24" i="1" s="1"/>
  <c r="E24" i="1"/>
  <c r="G23" i="1"/>
  <c r="H23" i="1" s="1"/>
  <c r="E23" i="1"/>
  <c r="G22" i="1"/>
  <c r="H22" i="1" s="1"/>
  <c r="E22" i="1"/>
  <c r="G21" i="1"/>
  <c r="H21" i="1" s="1"/>
  <c r="E21" i="1"/>
  <c r="G20" i="1"/>
  <c r="H20" i="1" s="1"/>
  <c r="E20" i="1"/>
  <c r="G19" i="1"/>
  <c r="H19" i="1" s="1"/>
  <c r="E19" i="1"/>
  <c r="G18" i="1"/>
  <c r="H18" i="1" s="1"/>
  <c r="E18" i="1"/>
  <c r="G17" i="1"/>
  <c r="H17" i="1" s="1"/>
  <c r="E17" i="1"/>
  <c r="G16" i="1"/>
  <c r="H16" i="1" s="1"/>
  <c r="E16" i="1"/>
  <c r="G15" i="1"/>
  <c r="H15" i="1" s="1"/>
  <c r="E15" i="1"/>
  <c r="G14" i="1"/>
  <c r="H14" i="1" s="1"/>
  <c r="E14" i="1"/>
  <c r="G13" i="1"/>
  <c r="H13" i="1" s="1"/>
  <c r="E13" i="1"/>
  <c r="G12" i="1"/>
  <c r="H12" i="1" s="1"/>
  <c r="E12" i="1"/>
  <c r="G11" i="1"/>
  <c r="H11" i="1" s="1"/>
  <c r="E11" i="1"/>
  <c r="G10" i="1"/>
  <c r="H10" i="1" s="1"/>
  <c r="E10" i="1"/>
  <c r="G9" i="1"/>
  <c r="H9" i="1" s="1"/>
  <c r="E9" i="1"/>
  <c r="G8" i="1"/>
  <c r="H8" i="1" s="1"/>
  <c r="E8" i="1"/>
  <c r="G7" i="1"/>
  <c r="H7" i="1" s="1"/>
  <c r="E7" i="1"/>
  <c r="G6" i="1"/>
  <c r="H6" i="1" s="1"/>
  <c r="E6" i="1"/>
  <c r="G5" i="1"/>
  <c r="H5" i="1" s="1"/>
  <c r="E5" i="1"/>
  <c r="G4" i="1"/>
  <c r="H4" i="1" s="1"/>
  <c r="E4" i="1"/>
  <c r="G3" i="1"/>
  <c r="H3" i="1" s="1"/>
  <c r="E3" i="1"/>
</calcChain>
</file>

<file path=xl/sharedStrings.xml><?xml version="1.0" encoding="utf-8"?>
<sst xmlns="http://schemas.openxmlformats.org/spreadsheetml/2006/main" count="562" uniqueCount="323">
  <si>
    <t>Product type</t>
  </si>
  <si>
    <t>Model code</t>
  </si>
  <si>
    <t>Discount %</t>
  </si>
  <si>
    <t>ModeI incentive</t>
  </si>
  <si>
    <t>% incentive</t>
  </si>
  <si>
    <t>Total Incentive</t>
  </si>
  <si>
    <t>AR24AYAAAWKNST</t>
  </si>
  <si>
    <t>WINDFREE PRM+</t>
  </si>
  <si>
    <t>AR18AYAAAWKNST</t>
  </si>
  <si>
    <t>AR13AYAAAWKNST</t>
  </si>
  <si>
    <t>AR10AYAAAWKNST</t>
  </si>
  <si>
    <t>AR24BYECAWKNST</t>
  </si>
  <si>
    <t>WINDFREE PREMIUM</t>
  </si>
  <si>
    <t>AR18BYECAWKNST</t>
  </si>
  <si>
    <t>AR13BYECAWKNST</t>
  </si>
  <si>
    <t>AR10BYECAWKNST</t>
  </si>
  <si>
    <t>AR24BYHCMWKNST</t>
  </si>
  <si>
    <t>WINDFREE PLUS</t>
  </si>
  <si>
    <t>AR18BYHCMWKNST</t>
  </si>
  <si>
    <t>AR15BYHCMWKNST</t>
  </si>
  <si>
    <t>AR13BYHCMWKNST</t>
  </si>
  <si>
    <t>AR10BYHCMWKNST</t>
  </si>
  <si>
    <t>AR24TYHZCWKNST</t>
  </si>
  <si>
    <t>S-INVERTER</t>
  </si>
  <si>
    <t>AR18TYHZCWKNST</t>
  </si>
  <si>
    <t>AR15TYHZCWKNST</t>
  </si>
  <si>
    <t>AR13TYHZCWKNST</t>
  </si>
  <si>
    <t>AR10TYHZCWKNST</t>
  </si>
  <si>
    <t>AR24BYHACWKNST</t>
  </si>
  <si>
    <t>WindFree Lite</t>
  </si>
  <si>
    <t>AR18BYHACWKNST</t>
  </si>
  <si>
    <t>AR13BYHACWKNST</t>
  </si>
  <si>
    <t>AR10BYHACWKNST</t>
  </si>
  <si>
    <t>AR24TYHYBWKNST</t>
  </si>
  <si>
    <t>S-INVERTER ECO</t>
  </si>
  <si>
    <t>AR18TYHYBWKNST</t>
  </si>
  <si>
    <t>AR15AYHYBWKNST</t>
  </si>
  <si>
    <t>AR13TYHYBWKNST</t>
  </si>
  <si>
    <t>AR10TYHYBWKNST</t>
  </si>
  <si>
    <t>AR24AGHQAWKNST</t>
  </si>
  <si>
    <t>ON/OFF</t>
  </si>
  <si>
    <t>AR18AGHQAWKNST</t>
  </si>
  <si>
    <t>AR12AGHQAWKNST</t>
  </si>
  <si>
    <t>AR09AGHQAWKNST</t>
  </si>
  <si>
    <t>AX53A9370GE/ST</t>
  </si>
  <si>
    <t>Air Purify</t>
  </si>
  <si>
    <t>AX90R7080WD/ST</t>
  </si>
  <si>
    <t>AX60R5080WD/ST</t>
  </si>
  <si>
    <t>AX40R3030WM/ST</t>
  </si>
  <si>
    <t>MC35R8088LE/ST</t>
  </si>
  <si>
    <t>Microwave Combo</t>
  </si>
  <si>
    <t>MC32K7055CT/ST</t>
  </si>
  <si>
    <t>MC28M6055CK/ST</t>
  </si>
  <si>
    <t>RF65A9771B1/ST</t>
  </si>
  <si>
    <t>Multi Door REF</t>
  </si>
  <si>
    <t>RF60A91R177/ST</t>
  </si>
  <si>
    <t>RS64T5F01B4/ST</t>
  </si>
  <si>
    <t>Side by Side REF</t>
  </si>
  <si>
    <t>RS62T5F01B4/ST</t>
  </si>
  <si>
    <t>RH64A53F115/ST</t>
  </si>
  <si>
    <t>RH64A53F12C/ST</t>
  </si>
  <si>
    <t>RZ32T7445AP/ST</t>
  </si>
  <si>
    <t>1 Door REF</t>
  </si>
  <si>
    <t>RB33T3070AP/ST</t>
  </si>
  <si>
    <t>bottom freezer REF</t>
  </si>
  <si>
    <t>RS64R5131B4/ST</t>
  </si>
  <si>
    <t>RS62R500115/ST</t>
  </si>
  <si>
    <t>RS62R50012C/ST</t>
  </si>
  <si>
    <t>RS62R5001B4/ST</t>
  </si>
  <si>
    <t>RS62R5001M9/ST</t>
  </si>
  <si>
    <t>RF48A4010B4/ST</t>
  </si>
  <si>
    <t>Multi Door</t>
  </si>
  <si>
    <t>RF48A4000M9/ST</t>
  </si>
  <si>
    <t>RT62K7350BS/ST</t>
  </si>
  <si>
    <t>Top Freezer REF</t>
  </si>
  <si>
    <t>RT53K6655BS/ST</t>
  </si>
  <si>
    <t>RT58K7005SL/ST</t>
  </si>
  <si>
    <t>RT46K6855BS/ST</t>
  </si>
  <si>
    <t>RT46K6750DX/ST</t>
  </si>
  <si>
    <t>RT50K6235S8/ST</t>
  </si>
  <si>
    <t>RT46K6740SL/ST</t>
  </si>
  <si>
    <t>RT43K6230BS/ST</t>
  </si>
  <si>
    <t>RT43K6230S8/ST</t>
  </si>
  <si>
    <t>RT38K5581BS/ST</t>
  </si>
  <si>
    <t>RT38K50658C/ST</t>
  </si>
  <si>
    <t>RT38K50658A/ST</t>
  </si>
  <si>
    <t>RT38K50652C/ST</t>
  </si>
  <si>
    <t>RT35K50342C/ST</t>
  </si>
  <si>
    <t>RT38K5534S8/ST</t>
  </si>
  <si>
    <t>RT35K5534S8/ST</t>
  </si>
  <si>
    <t>RT32K5554B1/ST</t>
  </si>
  <si>
    <t>RT29K5511S8/ST</t>
  </si>
  <si>
    <t>RT38K501JB1/ST</t>
  </si>
  <si>
    <t>RT32K5554SL/ST</t>
  </si>
  <si>
    <t>RT32K5534UT/ST</t>
  </si>
  <si>
    <t>RT38K501JS8/ST</t>
  </si>
  <si>
    <t>RT29K501JS8/ST</t>
  </si>
  <si>
    <t>HW-Q950A/XT</t>
  </si>
  <si>
    <t>Soundbar</t>
  </si>
  <si>
    <t>HW-Q900A/XT</t>
  </si>
  <si>
    <t>HW-Q800A/XT</t>
  </si>
  <si>
    <t>HW-Q600A/XT</t>
  </si>
  <si>
    <t>MX-T70/XT</t>
  </si>
  <si>
    <t>Sound Tower</t>
  </si>
  <si>
    <t>QA98QN90AAKXXT</t>
  </si>
  <si>
    <t>Neo QLED</t>
  </si>
  <si>
    <t>QA85QN900AKXXT</t>
  </si>
  <si>
    <t>Neo QLED 8K</t>
  </si>
  <si>
    <t>SP-LSP9TKAXXT</t>
  </si>
  <si>
    <t>The Premiere</t>
  </si>
  <si>
    <t>QA75QN900AKXXT</t>
  </si>
  <si>
    <t>SP-LSP7TKAXXT</t>
  </si>
  <si>
    <t>QA85QN800AKXXT</t>
  </si>
  <si>
    <t>QA75QN800AKXXT</t>
  </si>
  <si>
    <t>QA65QN900AKXXT</t>
  </si>
  <si>
    <t>QA75QN700AKXXT</t>
  </si>
  <si>
    <t>QA65QN800AKXXT</t>
  </si>
  <si>
    <t>QA65QN700AKXXT</t>
  </si>
  <si>
    <t>QA85QN85AAKXXT</t>
  </si>
  <si>
    <t>QA75QN90AAKXXT</t>
  </si>
  <si>
    <t>QA55QN700AKXXT</t>
  </si>
  <si>
    <t>QA85Q70AAKXXT</t>
  </si>
  <si>
    <t>QLED</t>
  </si>
  <si>
    <t>QA75QN85AAKXXT</t>
  </si>
  <si>
    <t>QA85Q65ABKXXT</t>
  </si>
  <si>
    <t>QA65QN90AAKXXT</t>
  </si>
  <si>
    <t>UA85AU8100KXXT</t>
  </si>
  <si>
    <t>C.UHD / UHD</t>
  </si>
  <si>
    <t>QA65QN85AAKXXT</t>
  </si>
  <si>
    <t>QA75Q70AAKXXT</t>
  </si>
  <si>
    <t>QA65LS03AAKXXT</t>
  </si>
  <si>
    <t>The Frame</t>
  </si>
  <si>
    <t>QA55QN90AAKXXT</t>
  </si>
  <si>
    <t>QA75Q65ABKXXT</t>
  </si>
  <si>
    <t>QA43LS05TAKXXT</t>
  </si>
  <si>
    <t>The Sero</t>
  </si>
  <si>
    <t>QA55LS01TAKXXT</t>
  </si>
  <si>
    <t>The Serif</t>
  </si>
  <si>
    <t>QA55LS03AAKXXT</t>
  </si>
  <si>
    <t>QA50QN90AAKXXT</t>
  </si>
  <si>
    <t>QA55QN85AAKXXT</t>
  </si>
  <si>
    <t>QA65Q70AAKXXT</t>
  </si>
  <si>
    <t>QA50LS01TAKXXT</t>
  </si>
  <si>
    <t>UA75AU8100KXXT</t>
  </si>
  <si>
    <t>SP-LSP3BLAXXT</t>
  </si>
  <si>
    <t>The Freestyle</t>
  </si>
  <si>
    <t>QA50LS01TBKXXT</t>
  </si>
  <si>
    <t>QA65Q65ABKXXT</t>
  </si>
  <si>
    <t>QA43LS03AAKXXT</t>
  </si>
  <si>
    <t>QA43LS01TAKXXT</t>
  </si>
  <si>
    <t>UA75AU7700KXXT</t>
  </si>
  <si>
    <t>QA55Q70AAKXXT</t>
  </si>
  <si>
    <t>UA65AU8100KXXT</t>
  </si>
  <si>
    <t>UA75AU7000KXXT</t>
  </si>
  <si>
    <t>UA65AU9000KXXT</t>
  </si>
  <si>
    <t>UA55AU9000KXXT</t>
  </si>
  <si>
    <t>QA55Q65ABKXXT</t>
  </si>
  <si>
    <t>QA55Q60AAKXXT</t>
  </si>
  <si>
    <t>UA55AU8100KXXT</t>
  </si>
  <si>
    <t>QA50Q65ABKXXT</t>
  </si>
  <si>
    <t>QA43Q65ABKXXT</t>
  </si>
  <si>
    <t>UA50AU8100KXXT</t>
  </si>
  <si>
    <t>UA65AU7700KXXT</t>
  </si>
  <si>
    <t>UA65TU8300KXXT</t>
  </si>
  <si>
    <t>UA65AU7000KXXT</t>
  </si>
  <si>
    <t>UA65AU7002KXXT</t>
  </si>
  <si>
    <t>UA55AU7700KXXT</t>
  </si>
  <si>
    <t>UA55TU8300KXXT</t>
  </si>
  <si>
    <t>UA55AU7000KXXT</t>
  </si>
  <si>
    <t>UA55AU7002KXXT</t>
  </si>
  <si>
    <t>QA32LS03TBKXXT</t>
  </si>
  <si>
    <t>UA43AU7002KXXT</t>
  </si>
  <si>
    <t>UA43AU7700KXXT</t>
  </si>
  <si>
    <t>UA43AU8100KXXT</t>
  </si>
  <si>
    <t>UA50AU7700KXXT</t>
  </si>
  <si>
    <t>UA50AU7000KXXT</t>
  </si>
  <si>
    <t>UA50AU7002KXXT</t>
  </si>
  <si>
    <t>UA43AU7000KXXT</t>
  </si>
  <si>
    <t>FHD/HD</t>
  </si>
  <si>
    <t>UA43T6003AKXXT</t>
  </si>
  <si>
    <t>VR50T95735W/ST</t>
  </si>
  <si>
    <t>VC Robot</t>
  </si>
  <si>
    <t>VS20A958F3B/ST</t>
  </si>
  <si>
    <t>VC Stick</t>
  </si>
  <si>
    <t>VS20R9048S2/ST</t>
  </si>
  <si>
    <t>VR30T85513W/ST</t>
  </si>
  <si>
    <t>VR30T80313W/ST</t>
  </si>
  <si>
    <t>VS20T7538T5/ST</t>
  </si>
  <si>
    <t>VR20M7070WS/ST</t>
  </si>
  <si>
    <t>VS15T7034R1/ST</t>
  </si>
  <si>
    <t>VR20K9350WK/ST</t>
  </si>
  <si>
    <t>VR10M7030WG/ST</t>
  </si>
  <si>
    <t>VR20R7250WC/ST</t>
  </si>
  <si>
    <t>VS15A6032R7/ST</t>
  </si>
  <si>
    <t>VR10M7020UW/ST</t>
  </si>
  <si>
    <t>VS15R8544S1/ST</t>
  </si>
  <si>
    <t>VR05R5050WK/ST</t>
  </si>
  <si>
    <t>DF60R8600CG/ST</t>
  </si>
  <si>
    <t>Air Dresser</t>
  </si>
  <si>
    <t>WD21T6500GV/ST</t>
  </si>
  <si>
    <t>Wash &amp; Dry</t>
  </si>
  <si>
    <t>DV16T9720SV/ST</t>
  </si>
  <si>
    <t>Dryer</t>
  </si>
  <si>
    <t>WF21T9500GV/ST</t>
  </si>
  <si>
    <t>Front load WM</t>
  </si>
  <si>
    <t>WD16T6500GV/ST</t>
  </si>
  <si>
    <t xml:space="preserve"> WF16T9500GV/ST </t>
  </si>
  <si>
    <t>WD12TP44DSX/ST</t>
  </si>
  <si>
    <t>DV90T7240BX/ST</t>
  </si>
  <si>
    <t>WD10T734DBX/ST</t>
  </si>
  <si>
    <t>WW12TP44DSX/ST</t>
  </si>
  <si>
    <t>WW10T734DBX/ST</t>
  </si>
  <si>
    <t>DV80T5220AW/ST</t>
  </si>
  <si>
    <t>WW10T634DLE/ST</t>
  </si>
  <si>
    <t>WD90T734DBX/ST</t>
  </si>
  <si>
    <t>WD90T604DBE/ST</t>
  </si>
  <si>
    <t>WW90T734DBX/ST</t>
  </si>
  <si>
    <t>WW90T634DLE/ST</t>
  </si>
  <si>
    <t>WA23A8377GV/ST</t>
  </si>
  <si>
    <t>Top load WM</t>
  </si>
  <si>
    <t>WW90T504DAW/ST</t>
  </si>
  <si>
    <t>WA21A8376GV/ST</t>
  </si>
  <si>
    <t>WA19A8376GV/ST</t>
  </si>
  <si>
    <t>WA19A8376GW/ST</t>
  </si>
  <si>
    <t>WW80T504DAW/ST</t>
  </si>
  <si>
    <t>WW80T4040CE/ST</t>
  </si>
  <si>
    <t>WA18T6260BY/ST</t>
  </si>
  <si>
    <t>WW80T3040WW/ST</t>
  </si>
  <si>
    <t>WW70T3020WW/ST</t>
  </si>
  <si>
    <t>WA16R6380BV/ST</t>
  </si>
  <si>
    <t>WA15T5260BY/ST</t>
  </si>
  <si>
    <t>WA15R6380BV/ST</t>
  </si>
  <si>
    <t>WA16T6260WW/ST</t>
  </si>
  <si>
    <t>WA14T6260WW/ST</t>
  </si>
  <si>
    <t>WA14R6380BV/ST</t>
  </si>
  <si>
    <t>WA13T5260BY/ST</t>
  </si>
  <si>
    <t>WA11T5260BY/ST</t>
  </si>
  <si>
    <t>WA12T5260BY/ST</t>
  </si>
  <si>
    <t>WA13T5260BW/ST</t>
  </si>
  <si>
    <t>WA10T5260BY/ST</t>
  </si>
  <si>
    <t>WA11T5260BW/ST</t>
  </si>
  <si>
    <t>QA85QN900BKXXT</t>
  </si>
  <si>
    <t>QA75QN900BKXXT</t>
  </si>
  <si>
    <t>QA65QN900BKXXT</t>
  </si>
  <si>
    <t>QA75QN800BKXXT</t>
  </si>
  <si>
    <t>QA65QN800BKXXT</t>
  </si>
  <si>
    <t>QA65QN700BKXXT</t>
  </si>
  <si>
    <t>QA55QN700BKXXT</t>
  </si>
  <si>
    <t>QA75QN95BAKXXT</t>
  </si>
  <si>
    <t>QA65QN95BAKXXT</t>
  </si>
  <si>
    <t>QA55QN95BAKXXT</t>
  </si>
  <si>
    <t>QA85QN90BAKXXT</t>
  </si>
  <si>
    <t>QA75QN90BAKXXT</t>
  </si>
  <si>
    <t>QA65QN90BAKXXT</t>
  </si>
  <si>
    <t>QA55QN90BAKXXT</t>
  </si>
  <si>
    <t>QA50QN90BAKXXT</t>
  </si>
  <si>
    <t>QA43QN90BAKXXT</t>
  </si>
  <si>
    <t>QA85QN85BAKXXT</t>
  </si>
  <si>
    <t>QA75QN85BAKXXT</t>
  </si>
  <si>
    <t>QA65QN85BAKXXT</t>
  </si>
  <si>
    <t>QA55QN85BAKXXT</t>
  </si>
  <si>
    <t>QA65Q95TDKXXT</t>
  </si>
  <si>
    <t>QA55Q95TDKXXT</t>
  </si>
  <si>
    <t>QA85Q80BAKXXT</t>
  </si>
  <si>
    <t>QA75Q80BAKXXT</t>
  </si>
  <si>
    <t>QA65Q80BAKXXT</t>
  </si>
  <si>
    <t>QA55Q80BAKXXT</t>
  </si>
  <si>
    <t>QA50Q80BAKXXT</t>
  </si>
  <si>
    <t>QA85Q70BAKXXT</t>
  </si>
  <si>
    <t>QA75Q70BAKXXT</t>
  </si>
  <si>
    <t>QA65Q70BAKXXT</t>
  </si>
  <si>
    <t>QA55Q70BAKXXT</t>
  </si>
  <si>
    <t>QA85Q65BAKXXT</t>
  </si>
  <si>
    <t>QA75Q65BAKXXT</t>
  </si>
  <si>
    <t>QA65Q65BAKXXT</t>
  </si>
  <si>
    <t>QA55Q65BAKXXT</t>
  </si>
  <si>
    <t>QA50Q65BAKXXT</t>
  </si>
  <si>
    <t>QA43Q65BAKXXT</t>
  </si>
  <si>
    <t>QA75Q63BAKXXT</t>
  </si>
  <si>
    <t>QA65Q63BAKXXT</t>
  </si>
  <si>
    <t>QA55Q63BAKXXT</t>
  </si>
  <si>
    <t>QA43Q63BAKXXT</t>
  </si>
  <si>
    <t>QA65LS03BAKXXT</t>
  </si>
  <si>
    <t>QA55LS03BAKXXT</t>
  </si>
  <si>
    <t>QA50LS03BAKXXT</t>
  </si>
  <si>
    <t>QA43LS03BAKXXT</t>
  </si>
  <si>
    <t>QA32LS03BBKXXT</t>
  </si>
  <si>
    <t>QA43LS05BBKXXT</t>
  </si>
  <si>
    <t>QA65LS01BAKXXT</t>
  </si>
  <si>
    <t>QA55LS01BAKXXT</t>
  </si>
  <si>
    <t>QA50LS01BAKXXT</t>
  </si>
  <si>
    <t>QA50LS01BBKXXT</t>
  </si>
  <si>
    <t>QA43LS01BAKXXT</t>
  </si>
  <si>
    <t>QA43LS01BBKXXT</t>
  </si>
  <si>
    <t>UA85BU8100KXXT</t>
  </si>
  <si>
    <t>UA75BU8100KXXT</t>
  </si>
  <si>
    <t>UA65BU8100KXXT</t>
  </si>
  <si>
    <t>UA55BU8100KXXT</t>
  </si>
  <si>
    <t>UA50BU8100KXXT</t>
  </si>
  <si>
    <t>UA43BU8100KXXT</t>
  </si>
  <si>
    <t>UA40T6500AKXXT</t>
  </si>
  <si>
    <t>VG-ARAB22WMTXT</t>
  </si>
  <si>
    <t>Wall-mount (Auto-Rotation) - LS03B,QN90B,QN85B for 43"-55" TV</t>
  </si>
  <si>
    <t>VG-ARAB43WMTXT</t>
  </si>
  <si>
    <t>Wall-mount (Auto-Rotation) - LS03B,QN900B,QN800B,QN700B,QN95B for 55"-65" TV</t>
  </si>
  <si>
    <t>VG-ARAB22STDXT</t>
  </si>
  <si>
    <t>Stand (Auto-Rotation) - LS03B,QN90B,QN85B for 43"-55" TV</t>
  </si>
  <si>
    <t>VG-ARAB43STDXT</t>
  </si>
  <si>
    <t>Stand (Auto-Rotation) - QN700B,QN95B for 55" TV</t>
  </si>
  <si>
    <t>HW-Q990B/XT</t>
  </si>
  <si>
    <t>HW-Q930B/XT</t>
  </si>
  <si>
    <t>HW-Q800B/XT</t>
  </si>
  <si>
    <t>HW-Q600B/XT</t>
  </si>
  <si>
    <t>HW-Q63B/XT</t>
  </si>
  <si>
    <t>HW-S801B/XT</t>
  </si>
  <si>
    <t>HW-S800B/XT</t>
  </si>
  <si>
    <t>HW-S61B/XT</t>
  </si>
  <si>
    <t>MX-ST90B/XT</t>
  </si>
  <si>
    <t>MX-ST50B/XT</t>
  </si>
  <si>
    <t>MX-ST40B/XT</t>
  </si>
  <si>
    <t>ราคาเต็ม</t>
  </si>
  <si>
    <t>Special Price ราคาพิเศษ หลังจากใส่ Code แล้ว</t>
  </si>
  <si>
    <t>ข้อมูลสำหรับ 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</si>
</sst>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1" fillId="0" borderId="0" xfId="2" applyAlignment="1">
      <alignment horizontal="center"/>
    </xf>
    <xf numFmtId="0" fontId="1" fillId="0" borderId="0" xfId="2"/>
    <xf numFmtId="9" fontId="0" fillId="0" borderId="0" xfId="4" applyFont="1" applyFill="1"/>
    <xf numFmtId="164" fontId="1" fillId="0" borderId="0" xfId="1" applyNumberFormat="1" applyFill="1"/>
    <xf numFmtId="164" fontId="1" fillId="0" borderId="0" xfId="2" applyNumberFormat="1"/>
    <xf numFmtId="0" fontId="3" fillId="0" borderId="0" xfId="2" applyFont="1"/>
    <xf numFmtId="164" fontId="3" fillId="0" borderId="0" xfId="1" applyNumberFormat="1" applyFont="1" applyFill="1"/>
    <xf numFmtId="9" fontId="3" fillId="0" borderId="0" xfId="4" applyFont="1" applyFill="1"/>
    <xf numFmtId="0" fontId="4" fillId="2" borderId="1" xfId="2" applyFont="1" applyFill="1" applyBorder="1" applyAlignment="1">
      <alignment horizontal="center" vertical="center"/>
    </xf>
    <xf numFmtId="0" fontId="3" fillId="0" borderId="1" xfId="2" applyFont="1" applyBorder="1"/>
    <xf numFmtId="164" fontId="3" fillId="0" borderId="1" xfId="1" applyNumberFormat="1" applyFont="1" applyFill="1" applyBorder="1"/>
    <xf numFmtId="9" fontId="3" fillId="0" borderId="1" xfId="4" applyFont="1" applyFill="1" applyBorder="1"/>
    <xf numFmtId="0" fontId="3" fillId="0" borderId="2" xfId="2" applyFont="1" applyBorder="1"/>
    <xf numFmtId="164" fontId="3" fillId="0" borderId="2" xfId="1" applyNumberFormat="1" applyFont="1" applyFill="1" applyBorder="1"/>
    <xf numFmtId="9" fontId="3" fillId="0" borderId="2" xfId="4" applyFont="1" applyFill="1" applyBorder="1"/>
    <xf numFmtId="0" fontId="3" fillId="0" borderId="1" xfId="2" applyFont="1" applyBorder="1" applyAlignment="1">
      <alignment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/>
    <xf numFmtId="164" fontId="3" fillId="2" borderId="1" xfId="2" applyNumberFormat="1" applyFont="1" applyFill="1" applyBorder="1"/>
    <xf numFmtId="164" fontId="3" fillId="2" borderId="1" xfId="3" applyNumberFormat="1" applyFont="1" applyFill="1" applyBorder="1"/>
    <xf numFmtId="164" fontId="3" fillId="2" borderId="2" xfId="1" applyNumberFormat="1" applyFont="1" applyFill="1" applyBorder="1"/>
    <xf numFmtId="164" fontId="3" fillId="2" borderId="2" xfId="3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/>
    </xf>
    <xf numFmtId="164" fontId="5" fillId="2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9" fontId="4" fillId="3" borderId="1" xfId="4" applyFont="1" applyFill="1" applyBorder="1" applyAlignment="1">
      <alignment horizontal="center" vertical="center" wrapText="1"/>
    </xf>
  </cellXfs>
  <cellStyles count="6">
    <cellStyle name="Comma" xfId="1" builtinId="3"/>
    <cellStyle name="Comma 3" xfId="3" xr:uid="{00000000-0005-0000-0000-000001000000}"/>
    <cellStyle name="Normal" xfId="0" builtinId="0"/>
    <cellStyle name="Normal 3" xfId="5" xr:uid="{00000000-0005-0000-0000-000003000000}"/>
    <cellStyle name="Normal 5" xfId="2" xr:uid="{00000000-0005-0000-0000-000004000000}"/>
    <cellStyle name="Percent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7.10.98.29\FTC\RHQ%20FTC\Monthly\2008\Weekly&#48120;&#54021;\27&#51452;&#52264;\&#51116;&#44256;\080627_(&#54644;&#50808;)&#48512;&#51652;&#51116;&#44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7.10.98.47\ftc\RHQ%20FTC\Monthly\Query\Workbook\Expense%20Monitoring\130930_OH_GBP_T0A%2020131001%20v3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Table (2)"/>
      <sheetName val="Table (3)"/>
      <sheetName val="Graph"/>
      <sheetName val="반도체요약"/>
      <sheetName val="해외법인"/>
      <sheetName val="1. 2008 Summary 3"/>
      <sheetName val="2008 Sales Data"/>
      <sheetName val="Logistics Cost Analysis"/>
      <sheetName val="Summary Note"/>
      <sheetName val="2004 Sales Data"/>
      <sheetName val="96월경계 (2)"/>
      <sheetName val="total"/>
      <sheetName val="반도체"/>
      <sheetName val="증감내역"/>
      <sheetName val="SKU"/>
      <sheetName val="Data"/>
      <sheetName val="ref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AC(T04)"/>
      <sheetName val="WM(T04)"/>
      <sheetName val="REF(T04)"/>
      <sheetName val="TV(T04)"/>
      <sheetName val="SAVINA TV Plan"/>
      <sheetName val="2013 4YTD"/>
      <sheetName val="하반기(2)"/>
      <sheetName val="하반기"/>
      <sheetName val="Table"/>
      <sheetName val="Graph"/>
      <sheetName val="Sokbo"/>
      <sheetName val="Temp"/>
      <sheetName val="SokboLookup"/>
      <sheetName val="TemplateE"/>
      <sheetName val="Consoli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1"/>
  <sheetViews>
    <sheetView tabSelected="1" zoomScale="80" zoomScaleNormal="80" workbookViewId="0">
      <pane ySplit="2" topLeftCell="A213" activePane="bottomLeft" state="frozen"/>
      <selection pane="bottomLeft" activeCell="L19" sqref="L19"/>
    </sheetView>
  </sheetViews>
  <sheetFormatPr defaultColWidth="9.140625" defaultRowHeight="15" x14ac:dyDescent="0.25"/>
  <cols>
    <col min="1" max="1" width="40.140625" style="2" customWidth="1"/>
    <col min="2" max="2" width="47.42578125" style="2" customWidth="1"/>
    <col min="3" max="3" width="14.140625" style="4" bestFit="1" customWidth="1"/>
    <col min="4" max="4" width="27.28515625" style="4" customWidth="1"/>
    <col min="5" max="5" width="19.5703125" style="3" bestFit="1" customWidth="1"/>
    <col min="6" max="6" width="19.5703125" style="4" bestFit="1" customWidth="1"/>
    <col min="7" max="7" width="24.42578125" style="5" bestFit="1" customWidth="1"/>
    <col min="8" max="8" width="20" style="4" bestFit="1" customWidth="1"/>
    <col min="9" max="16384" width="9.140625" style="2"/>
  </cols>
  <sheetData>
    <row r="1" spans="1:8" ht="29.25" customHeight="1" x14ac:dyDescent="0.25">
      <c r="A1" s="6"/>
      <c r="B1" s="6"/>
      <c r="C1" s="7"/>
      <c r="D1" s="7"/>
      <c r="E1" s="8"/>
      <c r="F1" s="9" t="s">
        <v>322</v>
      </c>
      <c r="G1" s="9"/>
      <c r="H1" s="9"/>
    </row>
    <row r="2" spans="1:8" s="1" customFormat="1" ht="60.75" customHeight="1" x14ac:dyDescent="0.25">
      <c r="A2" s="30" t="s">
        <v>0</v>
      </c>
      <c r="B2" s="30" t="s">
        <v>1</v>
      </c>
      <c r="C2" s="31" t="s">
        <v>320</v>
      </c>
      <c r="D2" s="32" t="s">
        <v>321</v>
      </c>
      <c r="E2" s="33" t="s">
        <v>2</v>
      </c>
      <c r="F2" s="17" t="s">
        <v>3</v>
      </c>
      <c r="G2" s="18" t="s">
        <v>4</v>
      </c>
      <c r="H2" s="29" t="s">
        <v>5</v>
      </c>
    </row>
    <row r="3" spans="1:8" ht="18" x14ac:dyDescent="0.25">
      <c r="A3" s="10" t="s">
        <v>7</v>
      </c>
      <c r="B3" s="10" t="s">
        <v>6</v>
      </c>
      <c r="C3" s="11">
        <v>53950</v>
      </c>
      <c r="D3" s="11">
        <v>29700</v>
      </c>
      <c r="E3" s="12">
        <f t="shared" ref="E3:E24" si="0">((C3-D3)/C3)</f>
        <v>0.44949026876737719</v>
      </c>
      <c r="F3" s="19">
        <v>750</v>
      </c>
      <c r="G3" s="20">
        <f t="shared" ref="G3:G33" si="1">0.02*D3</f>
        <v>594</v>
      </c>
      <c r="H3" s="19">
        <f t="shared" ref="H3:H33" si="2">SUBTOTAL(9,F3:G3)</f>
        <v>1344</v>
      </c>
    </row>
    <row r="4" spans="1:8" ht="18" x14ac:dyDescent="0.25">
      <c r="A4" s="10" t="s">
        <v>7</v>
      </c>
      <c r="B4" s="10" t="s">
        <v>8</v>
      </c>
      <c r="C4" s="11">
        <v>43950</v>
      </c>
      <c r="D4" s="11">
        <v>26400</v>
      </c>
      <c r="E4" s="12">
        <f t="shared" si="0"/>
        <v>0.39931740614334471</v>
      </c>
      <c r="F4" s="19">
        <v>600</v>
      </c>
      <c r="G4" s="20">
        <f t="shared" si="1"/>
        <v>528</v>
      </c>
      <c r="H4" s="19">
        <f t="shared" si="2"/>
        <v>1128</v>
      </c>
    </row>
    <row r="5" spans="1:8" ht="18" x14ac:dyDescent="0.25">
      <c r="A5" s="10" t="s">
        <v>7</v>
      </c>
      <c r="B5" s="10" t="s">
        <v>9</v>
      </c>
      <c r="C5" s="11">
        <v>35950</v>
      </c>
      <c r="D5" s="11">
        <v>25200</v>
      </c>
      <c r="E5" s="12">
        <f t="shared" si="0"/>
        <v>0.29902642559109877</v>
      </c>
      <c r="F5" s="19">
        <v>500</v>
      </c>
      <c r="G5" s="20">
        <f t="shared" si="1"/>
        <v>504</v>
      </c>
      <c r="H5" s="19">
        <f t="shared" si="2"/>
        <v>1004</v>
      </c>
    </row>
    <row r="6" spans="1:8" ht="18" x14ac:dyDescent="0.25">
      <c r="A6" s="10" t="s">
        <v>7</v>
      </c>
      <c r="B6" s="10" t="s">
        <v>10</v>
      </c>
      <c r="C6" s="11">
        <v>33950</v>
      </c>
      <c r="D6" s="11">
        <v>24500</v>
      </c>
      <c r="E6" s="12">
        <f t="shared" si="0"/>
        <v>0.27835051546391754</v>
      </c>
      <c r="F6" s="19">
        <v>400</v>
      </c>
      <c r="G6" s="20">
        <f t="shared" si="1"/>
        <v>490</v>
      </c>
      <c r="H6" s="19">
        <f t="shared" si="2"/>
        <v>890</v>
      </c>
    </row>
    <row r="7" spans="1:8" ht="18" x14ac:dyDescent="0.25">
      <c r="A7" s="10" t="s">
        <v>12</v>
      </c>
      <c r="B7" s="10" t="s">
        <v>11</v>
      </c>
      <c r="C7" s="11">
        <v>45950</v>
      </c>
      <c r="D7" s="11">
        <v>27600</v>
      </c>
      <c r="E7" s="12">
        <f t="shared" si="0"/>
        <v>0.39934711643090315</v>
      </c>
      <c r="F7" s="19">
        <v>400</v>
      </c>
      <c r="G7" s="20">
        <f t="shared" si="1"/>
        <v>552</v>
      </c>
      <c r="H7" s="19">
        <f t="shared" si="2"/>
        <v>952</v>
      </c>
    </row>
    <row r="8" spans="1:8" ht="18" x14ac:dyDescent="0.25">
      <c r="A8" s="10" t="s">
        <v>12</v>
      </c>
      <c r="B8" s="10" t="s">
        <v>13</v>
      </c>
      <c r="C8" s="11">
        <v>35950</v>
      </c>
      <c r="D8" s="11">
        <v>23400</v>
      </c>
      <c r="E8" s="12">
        <f t="shared" si="0"/>
        <v>0.34909596662030595</v>
      </c>
      <c r="F8" s="19">
        <v>400</v>
      </c>
      <c r="G8" s="20">
        <f t="shared" si="1"/>
        <v>468</v>
      </c>
      <c r="H8" s="19">
        <f t="shared" si="2"/>
        <v>868</v>
      </c>
    </row>
    <row r="9" spans="1:8" ht="18" x14ac:dyDescent="0.25">
      <c r="A9" s="10" t="s">
        <v>12</v>
      </c>
      <c r="B9" s="10" t="s">
        <v>14</v>
      </c>
      <c r="C9" s="11">
        <v>27950</v>
      </c>
      <c r="D9" s="11">
        <v>19600</v>
      </c>
      <c r="E9" s="12">
        <f t="shared" si="0"/>
        <v>0.29874776386404295</v>
      </c>
      <c r="F9" s="19">
        <v>300</v>
      </c>
      <c r="G9" s="20">
        <f t="shared" si="1"/>
        <v>392</v>
      </c>
      <c r="H9" s="19">
        <f t="shared" si="2"/>
        <v>692</v>
      </c>
    </row>
    <row r="10" spans="1:8" ht="18" x14ac:dyDescent="0.25">
      <c r="A10" s="10" t="s">
        <v>12</v>
      </c>
      <c r="B10" s="10" t="s">
        <v>15</v>
      </c>
      <c r="C10" s="11">
        <v>25950</v>
      </c>
      <c r="D10" s="11">
        <v>18700</v>
      </c>
      <c r="E10" s="12">
        <f t="shared" si="0"/>
        <v>0.279383429672447</v>
      </c>
      <c r="F10" s="19">
        <v>225</v>
      </c>
      <c r="G10" s="20">
        <f t="shared" si="1"/>
        <v>374</v>
      </c>
      <c r="H10" s="19">
        <f t="shared" si="2"/>
        <v>599</v>
      </c>
    </row>
    <row r="11" spans="1:8" ht="18" x14ac:dyDescent="0.25">
      <c r="A11" s="10" t="s">
        <v>17</v>
      </c>
      <c r="B11" s="10" t="s">
        <v>16</v>
      </c>
      <c r="C11" s="11">
        <v>41950</v>
      </c>
      <c r="D11" s="11">
        <v>25200</v>
      </c>
      <c r="E11" s="12">
        <f t="shared" si="0"/>
        <v>0.399284862932062</v>
      </c>
      <c r="F11" s="19">
        <v>300</v>
      </c>
      <c r="G11" s="20">
        <f t="shared" si="1"/>
        <v>504</v>
      </c>
      <c r="H11" s="19">
        <f t="shared" si="2"/>
        <v>804</v>
      </c>
    </row>
    <row r="12" spans="1:8" ht="18" x14ac:dyDescent="0.25">
      <c r="A12" s="10" t="s">
        <v>17</v>
      </c>
      <c r="B12" s="10" t="s">
        <v>18</v>
      </c>
      <c r="C12" s="11">
        <v>32950</v>
      </c>
      <c r="D12" s="11">
        <v>23100</v>
      </c>
      <c r="E12" s="12">
        <f t="shared" si="0"/>
        <v>0.29893778452200304</v>
      </c>
      <c r="F12" s="19">
        <v>225</v>
      </c>
      <c r="G12" s="20">
        <f t="shared" si="1"/>
        <v>462</v>
      </c>
      <c r="H12" s="19">
        <f t="shared" si="2"/>
        <v>687</v>
      </c>
    </row>
    <row r="13" spans="1:8" ht="18" x14ac:dyDescent="0.25">
      <c r="A13" s="10" t="s">
        <v>17</v>
      </c>
      <c r="B13" s="10" t="s">
        <v>19</v>
      </c>
      <c r="C13" s="11">
        <v>29950</v>
      </c>
      <c r="D13" s="11">
        <v>21000</v>
      </c>
      <c r="E13" s="12">
        <f t="shared" si="0"/>
        <v>0.29883138564273792</v>
      </c>
      <c r="F13" s="19">
        <v>200</v>
      </c>
      <c r="G13" s="20">
        <f t="shared" si="1"/>
        <v>420</v>
      </c>
      <c r="H13" s="19">
        <f t="shared" si="2"/>
        <v>620</v>
      </c>
    </row>
    <row r="14" spans="1:8" ht="18" x14ac:dyDescent="0.25">
      <c r="A14" s="10" t="s">
        <v>17</v>
      </c>
      <c r="B14" s="10" t="s">
        <v>20</v>
      </c>
      <c r="C14" s="11">
        <v>24950</v>
      </c>
      <c r="D14" s="11">
        <v>17500</v>
      </c>
      <c r="E14" s="12">
        <f t="shared" si="0"/>
        <v>0.29859719438877758</v>
      </c>
      <c r="F14" s="19">
        <v>175</v>
      </c>
      <c r="G14" s="20">
        <f t="shared" si="1"/>
        <v>350</v>
      </c>
      <c r="H14" s="19">
        <f t="shared" si="2"/>
        <v>525</v>
      </c>
    </row>
    <row r="15" spans="1:8" ht="18" x14ac:dyDescent="0.25">
      <c r="A15" s="10" t="s">
        <v>17</v>
      </c>
      <c r="B15" s="10" t="s">
        <v>21</v>
      </c>
      <c r="C15" s="11">
        <v>22950</v>
      </c>
      <c r="D15" s="11">
        <v>16800</v>
      </c>
      <c r="E15" s="12">
        <f t="shared" si="0"/>
        <v>0.26797385620915032</v>
      </c>
      <c r="F15" s="19">
        <v>150</v>
      </c>
      <c r="G15" s="20">
        <f t="shared" si="1"/>
        <v>336</v>
      </c>
      <c r="H15" s="19">
        <f t="shared" si="2"/>
        <v>486</v>
      </c>
    </row>
    <row r="16" spans="1:8" ht="18" x14ac:dyDescent="0.25">
      <c r="A16" s="10" t="s">
        <v>23</v>
      </c>
      <c r="B16" s="10" t="s">
        <v>22</v>
      </c>
      <c r="C16" s="11">
        <v>39950</v>
      </c>
      <c r="D16" s="11">
        <v>24000</v>
      </c>
      <c r="E16" s="12">
        <f t="shared" si="0"/>
        <v>0.39924906132665833</v>
      </c>
      <c r="F16" s="19">
        <v>400</v>
      </c>
      <c r="G16" s="20">
        <f t="shared" si="1"/>
        <v>480</v>
      </c>
      <c r="H16" s="19">
        <f t="shared" si="2"/>
        <v>880</v>
      </c>
    </row>
    <row r="17" spans="1:8" ht="18" x14ac:dyDescent="0.25">
      <c r="A17" s="10" t="s">
        <v>23</v>
      </c>
      <c r="B17" s="10" t="s">
        <v>24</v>
      </c>
      <c r="C17" s="11">
        <v>30950</v>
      </c>
      <c r="D17" s="11">
        <v>21700</v>
      </c>
      <c r="E17" s="12">
        <f t="shared" si="0"/>
        <v>0.29886914378029078</v>
      </c>
      <c r="F17" s="19">
        <v>175</v>
      </c>
      <c r="G17" s="20">
        <f t="shared" si="1"/>
        <v>434</v>
      </c>
      <c r="H17" s="19">
        <f t="shared" si="2"/>
        <v>609</v>
      </c>
    </row>
    <row r="18" spans="1:8" ht="18" x14ac:dyDescent="0.25">
      <c r="A18" s="10" t="s">
        <v>23</v>
      </c>
      <c r="B18" s="10" t="s">
        <v>25</v>
      </c>
      <c r="C18" s="11">
        <v>27950</v>
      </c>
      <c r="D18" s="11">
        <v>19600</v>
      </c>
      <c r="E18" s="12">
        <f t="shared" si="0"/>
        <v>0.29874776386404295</v>
      </c>
      <c r="F18" s="19">
        <v>150</v>
      </c>
      <c r="G18" s="20">
        <f t="shared" si="1"/>
        <v>392</v>
      </c>
      <c r="H18" s="19">
        <f t="shared" si="2"/>
        <v>542</v>
      </c>
    </row>
    <row r="19" spans="1:8" ht="18" x14ac:dyDescent="0.25">
      <c r="A19" s="10" t="s">
        <v>23</v>
      </c>
      <c r="B19" s="10" t="s">
        <v>26</v>
      </c>
      <c r="C19" s="11">
        <v>22950</v>
      </c>
      <c r="D19" s="11">
        <v>16100</v>
      </c>
      <c r="E19" s="12">
        <f t="shared" si="0"/>
        <v>0.29847494553376908</v>
      </c>
      <c r="F19" s="19">
        <v>125</v>
      </c>
      <c r="G19" s="20">
        <f t="shared" si="1"/>
        <v>322</v>
      </c>
      <c r="H19" s="19">
        <f t="shared" si="2"/>
        <v>447</v>
      </c>
    </row>
    <row r="20" spans="1:8" ht="18" x14ac:dyDescent="0.25">
      <c r="A20" s="10" t="s">
        <v>23</v>
      </c>
      <c r="B20" s="10" t="s">
        <v>27</v>
      </c>
      <c r="C20" s="11">
        <v>20950</v>
      </c>
      <c r="D20" s="11">
        <v>15800</v>
      </c>
      <c r="E20" s="12">
        <f t="shared" si="0"/>
        <v>0.24582338902147971</v>
      </c>
      <c r="F20" s="19">
        <v>100</v>
      </c>
      <c r="G20" s="20">
        <f t="shared" si="1"/>
        <v>316</v>
      </c>
      <c r="H20" s="19">
        <f t="shared" si="2"/>
        <v>416</v>
      </c>
    </row>
    <row r="21" spans="1:8" ht="18" x14ac:dyDescent="0.25">
      <c r="A21" s="10" t="s">
        <v>29</v>
      </c>
      <c r="B21" s="10" t="s">
        <v>28</v>
      </c>
      <c r="C21" s="11">
        <v>35950</v>
      </c>
      <c r="D21" s="11">
        <v>20760</v>
      </c>
      <c r="E21" s="12">
        <f t="shared" si="0"/>
        <v>0.42253129346314328</v>
      </c>
      <c r="F21" s="19">
        <v>225</v>
      </c>
      <c r="G21" s="20">
        <f t="shared" si="1"/>
        <v>415.2</v>
      </c>
      <c r="H21" s="19">
        <f t="shared" si="2"/>
        <v>640.20000000000005</v>
      </c>
    </row>
    <row r="22" spans="1:8" ht="18" x14ac:dyDescent="0.25">
      <c r="A22" s="10" t="s">
        <v>29</v>
      </c>
      <c r="B22" s="10" t="s">
        <v>30</v>
      </c>
      <c r="C22" s="11">
        <v>27950</v>
      </c>
      <c r="D22" s="11">
        <v>15960</v>
      </c>
      <c r="E22" s="12">
        <f t="shared" si="0"/>
        <v>0.42898032200357783</v>
      </c>
      <c r="F22" s="19">
        <v>175</v>
      </c>
      <c r="G22" s="20">
        <f t="shared" si="1"/>
        <v>319.2</v>
      </c>
      <c r="H22" s="19">
        <f t="shared" si="2"/>
        <v>494.2</v>
      </c>
    </row>
    <row r="23" spans="1:8" ht="18" x14ac:dyDescent="0.25">
      <c r="A23" s="10" t="s">
        <v>29</v>
      </c>
      <c r="B23" s="10" t="s">
        <v>31</v>
      </c>
      <c r="C23" s="11">
        <v>20950</v>
      </c>
      <c r="D23" s="11">
        <v>11160</v>
      </c>
      <c r="E23" s="12">
        <f t="shared" si="0"/>
        <v>0.46730310262529834</v>
      </c>
      <c r="F23" s="19">
        <v>125</v>
      </c>
      <c r="G23" s="20">
        <f t="shared" si="1"/>
        <v>223.20000000000002</v>
      </c>
      <c r="H23" s="19">
        <f t="shared" si="2"/>
        <v>348.20000000000005</v>
      </c>
    </row>
    <row r="24" spans="1:8" ht="18" x14ac:dyDescent="0.25">
      <c r="A24" s="10" t="s">
        <v>29</v>
      </c>
      <c r="B24" s="10" t="s">
        <v>32</v>
      </c>
      <c r="C24" s="11">
        <v>18950</v>
      </c>
      <c r="D24" s="11">
        <v>10360</v>
      </c>
      <c r="E24" s="12">
        <f t="shared" si="0"/>
        <v>0.45329815303430077</v>
      </c>
      <c r="F24" s="19">
        <v>100</v>
      </c>
      <c r="G24" s="20">
        <f t="shared" si="1"/>
        <v>207.20000000000002</v>
      </c>
      <c r="H24" s="19">
        <f t="shared" si="2"/>
        <v>307.20000000000005</v>
      </c>
    </row>
    <row r="25" spans="1:8" ht="18" x14ac:dyDescent="0.25">
      <c r="A25" s="10" t="s">
        <v>34</v>
      </c>
      <c r="B25" s="10" t="s">
        <v>33</v>
      </c>
      <c r="C25" s="11">
        <v>33950</v>
      </c>
      <c r="D25" s="11">
        <v>22100</v>
      </c>
      <c r="E25" s="12">
        <f t="shared" ref="E25:E77" si="3">((C25-D25)/C25)</f>
        <v>0.34904270986745212</v>
      </c>
      <c r="F25" s="19">
        <v>175</v>
      </c>
      <c r="G25" s="20">
        <f t="shared" si="1"/>
        <v>442</v>
      </c>
      <c r="H25" s="19">
        <f t="shared" si="2"/>
        <v>617</v>
      </c>
    </row>
    <row r="26" spans="1:8" ht="18" x14ac:dyDescent="0.25">
      <c r="A26" s="10" t="s">
        <v>34</v>
      </c>
      <c r="B26" s="10" t="s">
        <v>35</v>
      </c>
      <c r="C26" s="11">
        <v>25950</v>
      </c>
      <c r="D26" s="11">
        <v>18200</v>
      </c>
      <c r="E26" s="12">
        <f t="shared" si="3"/>
        <v>0.29865125240847784</v>
      </c>
      <c r="F26" s="19">
        <v>125</v>
      </c>
      <c r="G26" s="20">
        <f t="shared" si="1"/>
        <v>364</v>
      </c>
      <c r="H26" s="19">
        <f t="shared" si="2"/>
        <v>489</v>
      </c>
    </row>
    <row r="27" spans="1:8" ht="18" x14ac:dyDescent="0.25">
      <c r="A27" s="10" t="s">
        <v>34</v>
      </c>
      <c r="B27" s="10" t="s">
        <v>36</v>
      </c>
      <c r="C27" s="11">
        <v>22950</v>
      </c>
      <c r="D27" s="11">
        <v>17300</v>
      </c>
      <c r="E27" s="12">
        <f t="shared" si="3"/>
        <v>0.24618736383442266</v>
      </c>
      <c r="F27" s="19">
        <v>100</v>
      </c>
      <c r="G27" s="20">
        <f t="shared" si="1"/>
        <v>346</v>
      </c>
      <c r="H27" s="19">
        <f t="shared" si="2"/>
        <v>446</v>
      </c>
    </row>
    <row r="28" spans="1:8" ht="18" x14ac:dyDescent="0.25">
      <c r="A28" s="10" t="s">
        <v>34</v>
      </c>
      <c r="B28" s="10" t="s">
        <v>37</v>
      </c>
      <c r="C28" s="11">
        <v>18950</v>
      </c>
      <c r="D28" s="11">
        <v>15200</v>
      </c>
      <c r="E28" s="12">
        <f t="shared" si="3"/>
        <v>0.19788918205804748</v>
      </c>
      <c r="F28" s="19">
        <v>75</v>
      </c>
      <c r="G28" s="20">
        <f t="shared" si="1"/>
        <v>304</v>
      </c>
      <c r="H28" s="19">
        <f t="shared" si="2"/>
        <v>379</v>
      </c>
    </row>
    <row r="29" spans="1:8" ht="18" x14ac:dyDescent="0.25">
      <c r="A29" s="10" t="s">
        <v>34</v>
      </c>
      <c r="B29" s="10" t="s">
        <v>38</v>
      </c>
      <c r="C29" s="11">
        <v>16950</v>
      </c>
      <c r="D29" s="11">
        <v>13600</v>
      </c>
      <c r="E29" s="12">
        <f t="shared" si="3"/>
        <v>0.19764011799410031</v>
      </c>
      <c r="F29" s="19">
        <v>50</v>
      </c>
      <c r="G29" s="20">
        <f t="shared" si="1"/>
        <v>272</v>
      </c>
      <c r="H29" s="19">
        <f t="shared" si="2"/>
        <v>322</v>
      </c>
    </row>
    <row r="30" spans="1:8" ht="18" x14ac:dyDescent="0.25">
      <c r="A30" s="10" t="s">
        <v>40</v>
      </c>
      <c r="B30" s="10" t="s">
        <v>39</v>
      </c>
      <c r="C30" s="11">
        <v>31950</v>
      </c>
      <c r="D30" s="11">
        <v>24000</v>
      </c>
      <c r="E30" s="12">
        <f t="shared" si="3"/>
        <v>0.24882629107981222</v>
      </c>
      <c r="F30" s="19">
        <v>125</v>
      </c>
      <c r="G30" s="20">
        <f t="shared" si="1"/>
        <v>480</v>
      </c>
      <c r="H30" s="19">
        <f t="shared" si="2"/>
        <v>605</v>
      </c>
    </row>
    <row r="31" spans="1:8" ht="18" x14ac:dyDescent="0.25">
      <c r="A31" s="10" t="s">
        <v>40</v>
      </c>
      <c r="B31" s="10" t="s">
        <v>41</v>
      </c>
      <c r="C31" s="11">
        <v>21950</v>
      </c>
      <c r="D31" s="11">
        <v>16500</v>
      </c>
      <c r="E31" s="12">
        <f t="shared" si="3"/>
        <v>0.24829157175398633</v>
      </c>
      <c r="F31" s="19">
        <v>75</v>
      </c>
      <c r="G31" s="20">
        <f>0.02*D31</f>
        <v>330</v>
      </c>
      <c r="H31" s="19">
        <f t="shared" si="2"/>
        <v>405</v>
      </c>
    </row>
    <row r="32" spans="1:8" ht="18" x14ac:dyDescent="0.25">
      <c r="A32" s="10" t="s">
        <v>40</v>
      </c>
      <c r="B32" s="10" t="s">
        <v>42</v>
      </c>
      <c r="C32" s="11">
        <v>15950</v>
      </c>
      <c r="D32" s="11">
        <v>12500</v>
      </c>
      <c r="E32" s="12">
        <f t="shared" si="3"/>
        <v>0.21630094043887146</v>
      </c>
      <c r="F32" s="19">
        <v>50</v>
      </c>
      <c r="G32" s="20">
        <f t="shared" si="1"/>
        <v>250</v>
      </c>
      <c r="H32" s="19">
        <f t="shared" si="2"/>
        <v>300</v>
      </c>
    </row>
    <row r="33" spans="1:8" ht="18" x14ac:dyDescent="0.25">
      <c r="A33" s="10" t="s">
        <v>40</v>
      </c>
      <c r="B33" s="10" t="s">
        <v>43</v>
      </c>
      <c r="C33" s="11">
        <v>13950</v>
      </c>
      <c r="D33" s="11">
        <v>11200</v>
      </c>
      <c r="E33" s="12">
        <f t="shared" si="3"/>
        <v>0.1971326164874552</v>
      </c>
      <c r="F33" s="19">
        <v>25</v>
      </c>
      <c r="G33" s="20">
        <f t="shared" si="1"/>
        <v>224</v>
      </c>
      <c r="H33" s="19">
        <f t="shared" si="2"/>
        <v>249</v>
      </c>
    </row>
    <row r="34" spans="1:8" ht="18" x14ac:dyDescent="0.25">
      <c r="A34" s="10" t="s">
        <v>45</v>
      </c>
      <c r="B34" s="10" t="s">
        <v>44</v>
      </c>
      <c r="C34" s="11">
        <v>29900</v>
      </c>
      <c r="D34" s="11">
        <v>25560</v>
      </c>
      <c r="E34" s="12">
        <f t="shared" si="3"/>
        <v>0.14515050167224081</v>
      </c>
      <c r="F34" s="19">
        <v>450</v>
      </c>
      <c r="G34" s="21">
        <f t="shared" ref="G34:G77" si="4">D34*2%</f>
        <v>511.2</v>
      </c>
      <c r="H34" s="19">
        <f t="shared" ref="H34:H54" si="5">SUM(F34:G34)</f>
        <v>961.2</v>
      </c>
    </row>
    <row r="35" spans="1:8" ht="18" x14ac:dyDescent="0.25">
      <c r="A35" s="10" t="s">
        <v>45</v>
      </c>
      <c r="B35" s="10" t="s">
        <v>46</v>
      </c>
      <c r="C35" s="11">
        <v>29900</v>
      </c>
      <c r="D35" s="11">
        <v>16060</v>
      </c>
      <c r="E35" s="12">
        <f t="shared" si="3"/>
        <v>0.46287625418060202</v>
      </c>
      <c r="F35" s="19">
        <v>200</v>
      </c>
      <c r="G35" s="21">
        <f t="shared" si="4"/>
        <v>321.2</v>
      </c>
      <c r="H35" s="19">
        <f t="shared" si="5"/>
        <v>521.20000000000005</v>
      </c>
    </row>
    <row r="36" spans="1:8" ht="18" x14ac:dyDescent="0.25">
      <c r="A36" s="10" t="s">
        <v>45</v>
      </c>
      <c r="B36" s="10" t="s">
        <v>47</v>
      </c>
      <c r="C36" s="11">
        <v>20900</v>
      </c>
      <c r="D36" s="11">
        <v>13400</v>
      </c>
      <c r="E36" s="12">
        <f t="shared" si="3"/>
        <v>0.35885167464114831</v>
      </c>
      <c r="F36" s="19">
        <v>100</v>
      </c>
      <c r="G36" s="21">
        <f t="shared" si="4"/>
        <v>268</v>
      </c>
      <c r="H36" s="19">
        <f t="shared" si="5"/>
        <v>368</v>
      </c>
    </row>
    <row r="37" spans="1:8" ht="18" x14ac:dyDescent="0.25">
      <c r="A37" s="10" t="s">
        <v>45</v>
      </c>
      <c r="B37" s="10" t="s">
        <v>48</v>
      </c>
      <c r="C37" s="11">
        <v>11900</v>
      </c>
      <c r="D37" s="11">
        <v>7190</v>
      </c>
      <c r="E37" s="12">
        <f t="shared" si="3"/>
        <v>0.39579831932773107</v>
      </c>
      <c r="F37" s="19">
        <v>50</v>
      </c>
      <c r="G37" s="21">
        <f t="shared" si="4"/>
        <v>143.80000000000001</v>
      </c>
      <c r="H37" s="19">
        <f t="shared" si="5"/>
        <v>193.8</v>
      </c>
    </row>
    <row r="38" spans="1:8" ht="18" x14ac:dyDescent="0.25">
      <c r="A38" s="10" t="s">
        <v>50</v>
      </c>
      <c r="B38" s="10" t="s">
        <v>49</v>
      </c>
      <c r="C38" s="11">
        <v>16490</v>
      </c>
      <c r="D38" s="11">
        <v>14391</v>
      </c>
      <c r="E38" s="12">
        <f t="shared" si="3"/>
        <v>0.12728926622195269</v>
      </c>
      <c r="F38" s="19">
        <v>650</v>
      </c>
      <c r="G38" s="21">
        <f t="shared" si="4"/>
        <v>287.82</v>
      </c>
      <c r="H38" s="19">
        <f t="shared" si="5"/>
        <v>937.81999999999994</v>
      </c>
    </row>
    <row r="39" spans="1:8" ht="18" x14ac:dyDescent="0.25">
      <c r="A39" s="10" t="s">
        <v>50</v>
      </c>
      <c r="B39" s="10" t="s">
        <v>51</v>
      </c>
      <c r="C39" s="11">
        <v>14990</v>
      </c>
      <c r="D39" s="11">
        <v>11390</v>
      </c>
      <c r="E39" s="12">
        <f t="shared" si="3"/>
        <v>0.24016010673782523</v>
      </c>
      <c r="F39" s="19">
        <v>500</v>
      </c>
      <c r="G39" s="21">
        <f t="shared" si="4"/>
        <v>227.8</v>
      </c>
      <c r="H39" s="19">
        <f t="shared" si="5"/>
        <v>727.8</v>
      </c>
    </row>
    <row r="40" spans="1:8" ht="18" x14ac:dyDescent="0.25">
      <c r="A40" s="10" t="s">
        <v>50</v>
      </c>
      <c r="B40" s="10" t="s">
        <v>52</v>
      </c>
      <c r="C40" s="11">
        <v>10990</v>
      </c>
      <c r="D40" s="11">
        <v>8090</v>
      </c>
      <c r="E40" s="12">
        <f t="shared" si="3"/>
        <v>0.26387625113739765</v>
      </c>
      <c r="F40" s="19">
        <v>305</v>
      </c>
      <c r="G40" s="21">
        <f t="shared" si="4"/>
        <v>161.80000000000001</v>
      </c>
      <c r="H40" s="19">
        <f t="shared" si="5"/>
        <v>466.8</v>
      </c>
    </row>
    <row r="41" spans="1:8" ht="18" x14ac:dyDescent="0.25">
      <c r="A41" s="10" t="s">
        <v>54</v>
      </c>
      <c r="B41" s="10" t="s">
        <v>53</v>
      </c>
      <c r="C41" s="11">
        <v>139990</v>
      </c>
      <c r="D41" s="11">
        <v>89990</v>
      </c>
      <c r="E41" s="12">
        <f t="shared" si="3"/>
        <v>0.3571683691692264</v>
      </c>
      <c r="F41" s="19">
        <v>2500</v>
      </c>
      <c r="G41" s="21">
        <f t="shared" si="4"/>
        <v>1799.8</v>
      </c>
      <c r="H41" s="19">
        <f t="shared" si="5"/>
        <v>4299.8</v>
      </c>
    </row>
    <row r="42" spans="1:8" ht="18" x14ac:dyDescent="0.25">
      <c r="A42" s="10" t="s">
        <v>54</v>
      </c>
      <c r="B42" s="10" t="s">
        <v>55</v>
      </c>
      <c r="C42" s="11">
        <v>129990</v>
      </c>
      <c r="D42" s="11">
        <v>77240</v>
      </c>
      <c r="E42" s="12">
        <f t="shared" si="3"/>
        <v>0.4058004461881683</v>
      </c>
      <c r="F42" s="19">
        <v>2000</v>
      </c>
      <c r="G42" s="21">
        <f t="shared" si="4"/>
        <v>1544.8</v>
      </c>
      <c r="H42" s="19">
        <f t="shared" si="5"/>
        <v>3544.8</v>
      </c>
    </row>
    <row r="43" spans="1:8" ht="18" x14ac:dyDescent="0.25">
      <c r="A43" s="10" t="s">
        <v>57</v>
      </c>
      <c r="B43" s="10" t="s">
        <v>56</v>
      </c>
      <c r="C43" s="11">
        <v>89990</v>
      </c>
      <c r="D43" s="11">
        <v>47240</v>
      </c>
      <c r="E43" s="12">
        <f t="shared" si="3"/>
        <v>0.47505278364262699</v>
      </c>
      <c r="F43" s="19">
        <v>1500</v>
      </c>
      <c r="G43" s="21">
        <f t="shared" si="4"/>
        <v>944.80000000000007</v>
      </c>
      <c r="H43" s="19">
        <f t="shared" si="5"/>
        <v>2444.8000000000002</v>
      </c>
    </row>
    <row r="44" spans="1:8" ht="18" x14ac:dyDescent="0.25">
      <c r="A44" s="10" t="s">
        <v>57</v>
      </c>
      <c r="B44" s="10" t="s">
        <v>58</v>
      </c>
      <c r="C44" s="11">
        <v>74990</v>
      </c>
      <c r="D44" s="11">
        <v>43490</v>
      </c>
      <c r="E44" s="12">
        <f t="shared" si="3"/>
        <v>0.42005600746766236</v>
      </c>
      <c r="F44" s="19">
        <v>1350</v>
      </c>
      <c r="G44" s="21">
        <f t="shared" si="4"/>
        <v>869.80000000000007</v>
      </c>
      <c r="H44" s="19">
        <f t="shared" si="5"/>
        <v>2219.8000000000002</v>
      </c>
    </row>
    <row r="45" spans="1:8" ht="18" x14ac:dyDescent="0.25">
      <c r="A45" s="10" t="s">
        <v>57</v>
      </c>
      <c r="B45" s="10" t="s">
        <v>59</v>
      </c>
      <c r="C45" s="11">
        <v>59990</v>
      </c>
      <c r="D45" s="11">
        <v>41640</v>
      </c>
      <c r="E45" s="12">
        <f t="shared" si="3"/>
        <v>0.30588431405234207</v>
      </c>
      <c r="F45" s="19">
        <v>1050</v>
      </c>
      <c r="G45" s="21">
        <f t="shared" si="4"/>
        <v>832.80000000000007</v>
      </c>
      <c r="H45" s="19">
        <f t="shared" si="5"/>
        <v>1882.8000000000002</v>
      </c>
    </row>
    <row r="46" spans="1:8" ht="18" x14ac:dyDescent="0.25">
      <c r="A46" s="10" t="s">
        <v>57</v>
      </c>
      <c r="B46" s="10" t="s">
        <v>60</v>
      </c>
      <c r="C46" s="11">
        <v>56990</v>
      </c>
      <c r="D46" s="11">
        <v>40790</v>
      </c>
      <c r="E46" s="12">
        <f t="shared" si="3"/>
        <v>0.28426039656080015</v>
      </c>
      <c r="F46" s="19">
        <v>950</v>
      </c>
      <c r="G46" s="21">
        <f t="shared" si="4"/>
        <v>815.80000000000007</v>
      </c>
      <c r="H46" s="19">
        <f t="shared" si="5"/>
        <v>1765.8000000000002</v>
      </c>
    </row>
    <row r="47" spans="1:8" ht="18" x14ac:dyDescent="0.25">
      <c r="A47" s="10" t="s">
        <v>62</v>
      </c>
      <c r="B47" s="10" t="s">
        <v>61</v>
      </c>
      <c r="C47" s="11">
        <v>36980</v>
      </c>
      <c r="D47" s="11">
        <v>26070</v>
      </c>
      <c r="E47" s="12">
        <f t="shared" si="3"/>
        <v>0.29502433747971879</v>
      </c>
      <c r="F47" s="19">
        <v>1000</v>
      </c>
      <c r="G47" s="21">
        <f t="shared" si="4"/>
        <v>521.4</v>
      </c>
      <c r="H47" s="19">
        <f t="shared" si="5"/>
        <v>1521.4</v>
      </c>
    </row>
    <row r="48" spans="1:8" ht="18" x14ac:dyDescent="0.25">
      <c r="A48" s="10" t="s">
        <v>64</v>
      </c>
      <c r="B48" s="10" t="s">
        <v>63</v>
      </c>
      <c r="C48" s="11">
        <v>36970</v>
      </c>
      <c r="D48" s="11">
        <v>26070</v>
      </c>
      <c r="E48" s="12">
        <f t="shared" si="3"/>
        <v>0.29483364890451719</v>
      </c>
      <c r="F48" s="19">
        <v>1000</v>
      </c>
      <c r="G48" s="21">
        <f t="shared" si="4"/>
        <v>521.4</v>
      </c>
      <c r="H48" s="19">
        <f t="shared" si="5"/>
        <v>1521.4</v>
      </c>
    </row>
    <row r="49" spans="1:8" ht="18" x14ac:dyDescent="0.25">
      <c r="A49" s="10" t="s">
        <v>57</v>
      </c>
      <c r="B49" s="10" t="s">
        <v>65</v>
      </c>
      <c r="C49" s="11">
        <v>51990</v>
      </c>
      <c r="D49" s="11">
        <v>33140</v>
      </c>
      <c r="E49" s="12">
        <f t="shared" si="3"/>
        <v>0.36256972494710521</v>
      </c>
      <c r="F49" s="19">
        <v>750</v>
      </c>
      <c r="G49" s="21">
        <f t="shared" si="4"/>
        <v>662.80000000000007</v>
      </c>
      <c r="H49" s="19">
        <f t="shared" si="5"/>
        <v>1412.8000000000002</v>
      </c>
    </row>
    <row r="50" spans="1:8" ht="18" x14ac:dyDescent="0.25">
      <c r="A50" s="10" t="s">
        <v>57</v>
      </c>
      <c r="B50" s="10" t="s">
        <v>66</v>
      </c>
      <c r="C50" s="11">
        <v>49990</v>
      </c>
      <c r="D50" s="11">
        <v>28890</v>
      </c>
      <c r="E50" s="12">
        <f t="shared" si="3"/>
        <v>0.42208441688337667</v>
      </c>
      <c r="F50" s="19">
        <v>650</v>
      </c>
      <c r="G50" s="21">
        <f t="shared" si="4"/>
        <v>577.80000000000007</v>
      </c>
      <c r="H50" s="19">
        <f t="shared" si="5"/>
        <v>1227.8000000000002</v>
      </c>
    </row>
    <row r="51" spans="1:8" ht="18" x14ac:dyDescent="0.25">
      <c r="A51" s="10" t="s">
        <v>57</v>
      </c>
      <c r="B51" s="10" t="s">
        <v>67</v>
      </c>
      <c r="C51" s="11">
        <v>46990</v>
      </c>
      <c r="D51" s="11">
        <v>28040</v>
      </c>
      <c r="E51" s="12">
        <f t="shared" si="3"/>
        <v>0.40327729304107257</v>
      </c>
      <c r="F51" s="19">
        <v>625</v>
      </c>
      <c r="G51" s="21">
        <f t="shared" si="4"/>
        <v>560.80000000000007</v>
      </c>
      <c r="H51" s="19">
        <f t="shared" si="5"/>
        <v>1185.8000000000002</v>
      </c>
    </row>
    <row r="52" spans="1:8" ht="18" x14ac:dyDescent="0.25">
      <c r="A52" s="10" t="s">
        <v>57</v>
      </c>
      <c r="B52" s="10" t="s">
        <v>68</v>
      </c>
      <c r="C52" s="11">
        <v>36990</v>
      </c>
      <c r="D52" s="11">
        <v>27190</v>
      </c>
      <c r="E52" s="12">
        <f t="shared" si="3"/>
        <v>0.26493646931603138</v>
      </c>
      <c r="F52" s="19">
        <v>600</v>
      </c>
      <c r="G52" s="21">
        <f t="shared" si="4"/>
        <v>543.79999999999995</v>
      </c>
      <c r="H52" s="19">
        <f t="shared" si="5"/>
        <v>1143.8</v>
      </c>
    </row>
    <row r="53" spans="1:8" ht="18" x14ac:dyDescent="0.25">
      <c r="A53" s="10" t="s">
        <v>57</v>
      </c>
      <c r="B53" s="10" t="s">
        <v>69</v>
      </c>
      <c r="C53" s="11">
        <v>39990</v>
      </c>
      <c r="D53" s="11">
        <v>26340</v>
      </c>
      <c r="E53" s="12">
        <f t="shared" si="3"/>
        <v>0.34133533383345838</v>
      </c>
      <c r="F53" s="19">
        <v>550</v>
      </c>
      <c r="G53" s="21">
        <f t="shared" si="4"/>
        <v>526.79999999999995</v>
      </c>
      <c r="H53" s="19">
        <f t="shared" si="5"/>
        <v>1076.8</v>
      </c>
    </row>
    <row r="54" spans="1:8" ht="18" x14ac:dyDescent="0.25">
      <c r="A54" s="10" t="s">
        <v>71</v>
      </c>
      <c r="B54" s="10" t="s">
        <v>70</v>
      </c>
      <c r="C54" s="11">
        <v>36990</v>
      </c>
      <c r="D54" s="11">
        <v>24640</v>
      </c>
      <c r="E54" s="12">
        <f t="shared" si="3"/>
        <v>0.33387402000540689</v>
      </c>
      <c r="F54" s="19">
        <v>500</v>
      </c>
      <c r="G54" s="21">
        <f t="shared" si="4"/>
        <v>492.8</v>
      </c>
      <c r="H54" s="19">
        <f t="shared" si="5"/>
        <v>992.8</v>
      </c>
    </row>
    <row r="55" spans="1:8" ht="18" x14ac:dyDescent="0.25">
      <c r="A55" s="10" t="s">
        <v>71</v>
      </c>
      <c r="B55" s="10" t="s">
        <v>72</v>
      </c>
      <c r="C55" s="11">
        <v>34990</v>
      </c>
      <c r="D55" s="11">
        <v>22940</v>
      </c>
      <c r="E55" s="12">
        <f t="shared" si="3"/>
        <v>0.3443841097456416</v>
      </c>
      <c r="F55" s="19">
        <v>450</v>
      </c>
      <c r="G55" s="21">
        <f t="shared" si="4"/>
        <v>458.8</v>
      </c>
      <c r="H55" s="19">
        <f t="shared" ref="H55:H78" si="6">SUM(F55:G55)</f>
        <v>908.8</v>
      </c>
    </row>
    <row r="56" spans="1:8" ht="18" x14ac:dyDescent="0.25">
      <c r="A56" s="10" t="s">
        <v>74</v>
      </c>
      <c r="B56" s="10" t="s">
        <v>73</v>
      </c>
      <c r="C56" s="11">
        <v>37990</v>
      </c>
      <c r="D56" s="11">
        <v>23740</v>
      </c>
      <c r="E56" s="12">
        <f t="shared" si="3"/>
        <v>0.37509871018689128</v>
      </c>
      <c r="F56" s="19">
        <v>350</v>
      </c>
      <c r="G56" s="21">
        <f t="shared" si="4"/>
        <v>474.8</v>
      </c>
      <c r="H56" s="19">
        <f t="shared" si="6"/>
        <v>824.8</v>
      </c>
    </row>
    <row r="57" spans="1:8" ht="18" x14ac:dyDescent="0.25">
      <c r="A57" s="10" t="s">
        <v>74</v>
      </c>
      <c r="B57" s="10" t="s">
        <v>75</v>
      </c>
      <c r="C57" s="11">
        <v>31990</v>
      </c>
      <c r="D57" s="11">
        <v>21360</v>
      </c>
      <c r="E57" s="12">
        <f t="shared" si="3"/>
        <v>0.33229134104407626</v>
      </c>
      <c r="F57" s="19">
        <v>275</v>
      </c>
      <c r="G57" s="21">
        <f t="shared" si="4"/>
        <v>427.2</v>
      </c>
      <c r="H57" s="19">
        <f t="shared" si="6"/>
        <v>702.2</v>
      </c>
    </row>
    <row r="58" spans="1:8" ht="18" x14ac:dyDescent="0.25">
      <c r="A58" s="10" t="s">
        <v>74</v>
      </c>
      <c r="B58" s="10" t="s">
        <v>76</v>
      </c>
      <c r="C58" s="11">
        <v>32990</v>
      </c>
      <c r="D58" s="11">
        <v>18390</v>
      </c>
      <c r="E58" s="12">
        <f t="shared" si="3"/>
        <v>0.44255835101545921</v>
      </c>
      <c r="F58" s="19">
        <v>275</v>
      </c>
      <c r="G58" s="21">
        <f t="shared" si="4"/>
        <v>367.8</v>
      </c>
      <c r="H58" s="19">
        <f t="shared" si="6"/>
        <v>642.79999999999995</v>
      </c>
    </row>
    <row r="59" spans="1:8" ht="18" x14ac:dyDescent="0.25">
      <c r="A59" s="10" t="s">
        <v>74</v>
      </c>
      <c r="B59" s="10" t="s">
        <v>77</v>
      </c>
      <c r="C59" s="11">
        <v>28990</v>
      </c>
      <c r="D59" s="11">
        <v>19460</v>
      </c>
      <c r="E59" s="12">
        <f t="shared" si="3"/>
        <v>0.32873404622283547</v>
      </c>
      <c r="F59" s="19">
        <v>250</v>
      </c>
      <c r="G59" s="21">
        <f t="shared" si="4"/>
        <v>389.2</v>
      </c>
      <c r="H59" s="19">
        <f t="shared" si="6"/>
        <v>639.20000000000005</v>
      </c>
    </row>
    <row r="60" spans="1:8" ht="18" x14ac:dyDescent="0.25">
      <c r="A60" s="10" t="s">
        <v>74</v>
      </c>
      <c r="B60" s="10" t="s">
        <v>78</v>
      </c>
      <c r="C60" s="11">
        <v>26990</v>
      </c>
      <c r="D60" s="11">
        <v>18990</v>
      </c>
      <c r="E60" s="12">
        <f t="shared" si="3"/>
        <v>0.29640607632456467</v>
      </c>
      <c r="F60" s="19">
        <v>240</v>
      </c>
      <c r="G60" s="21">
        <f t="shared" si="4"/>
        <v>379.8</v>
      </c>
      <c r="H60" s="19">
        <f t="shared" si="6"/>
        <v>619.79999999999995</v>
      </c>
    </row>
    <row r="61" spans="1:8" ht="18" x14ac:dyDescent="0.25">
      <c r="A61" s="10" t="s">
        <v>74</v>
      </c>
      <c r="B61" s="10" t="s">
        <v>79</v>
      </c>
      <c r="C61" s="11">
        <v>25990</v>
      </c>
      <c r="D61" s="11">
        <v>17090</v>
      </c>
      <c r="E61" s="12">
        <f t="shared" si="3"/>
        <v>0.34243939976914195</v>
      </c>
      <c r="F61" s="19">
        <v>260</v>
      </c>
      <c r="G61" s="21">
        <f t="shared" si="4"/>
        <v>341.8</v>
      </c>
      <c r="H61" s="19">
        <f t="shared" si="6"/>
        <v>601.79999999999995</v>
      </c>
    </row>
    <row r="62" spans="1:8" ht="18" x14ac:dyDescent="0.25">
      <c r="A62" s="10" t="s">
        <v>74</v>
      </c>
      <c r="B62" s="10" t="s">
        <v>80</v>
      </c>
      <c r="C62" s="11">
        <v>25990</v>
      </c>
      <c r="D62" s="11">
        <v>15590</v>
      </c>
      <c r="E62" s="12">
        <f t="shared" si="3"/>
        <v>0.40015390534821083</v>
      </c>
      <c r="F62" s="19">
        <v>230</v>
      </c>
      <c r="G62" s="21">
        <f t="shared" si="4"/>
        <v>311.8</v>
      </c>
      <c r="H62" s="19">
        <f t="shared" si="6"/>
        <v>541.79999999999995</v>
      </c>
    </row>
    <row r="63" spans="1:8" ht="18" x14ac:dyDescent="0.25">
      <c r="A63" s="10" t="s">
        <v>74</v>
      </c>
      <c r="B63" s="10" t="s">
        <v>81</v>
      </c>
      <c r="C63" s="11">
        <v>22990</v>
      </c>
      <c r="D63" s="11">
        <v>15190</v>
      </c>
      <c r="E63" s="12">
        <f t="shared" si="3"/>
        <v>0.33927794693344931</v>
      </c>
      <c r="F63" s="19">
        <v>220</v>
      </c>
      <c r="G63" s="21">
        <f t="shared" si="4"/>
        <v>303.8</v>
      </c>
      <c r="H63" s="19">
        <f t="shared" si="6"/>
        <v>523.79999999999995</v>
      </c>
    </row>
    <row r="64" spans="1:8" ht="18" x14ac:dyDescent="0.25">
      <c r="A64" s="10" t="s">
        <v>74</v>
      </c>
      <c r="B64" s="10" t="s">
        <v>82</v>
      </c>
      <c r="C64" s="11">
        <v>22990</v>
      </c>
      <c r="D64" s="11">
        <v>14710</v>
      </c>
      <c r="E64" s="12">
        <f t="shared" si="3"/>
        <v>0.3601565898216616</v>
      </c>
      <c r="F64" s="19">
        <v>220</v>
      </c>
      <c r="G64" s="21">
        <f t="shared" si="4"/>
        <v>294.2</v>
      </c>
      <c r="H64" s="19">
        <f t="shared" si="6"/>
        <v>514.20000000000005</v>
      </c>
    </row>
    <row r="65" spans="1:8" ht="18" x14ac:dyDescent="0.25">
      <c r="A65" s="10" t="s">
        <v>74</v>
      </c>
      <c r="B65" s="10" t="s">
        <v>83</v>
      </c>
      <c r="C65" s="11">
        <v>20990</v>
      </c>
      <c r="D65" s="11">
        <v>16140</v>
      </c>
      <c r="E65" s="12">
        <f t="shared" si="3"/>
        <v>0.23106241067174846</v>
      </c>
      <c r="F65" s="19">
        <v>150</v>
      </c>
      <c r="G65" s="21">
        <f t="shared" si="4"/>
        <v>322.8</v>
      </c>
      <c r="H65" s="19">
        <f t="shared" si="6"/>
        <v>472.8</v>
      </c>
    </row>
    <row r="66" spans="1:8" ht="18" x14ac:dyDescent="0.25">
      <c r="A66" s="10" t="s">
        <v>74</v>
      </c>
      <c r="B66" s="10" t="s">
        <v>84</v>
      </c>
      <c r="C66" s="11">
        <v>19990</v>
      </c>
      <c r="D66" s="11">
        <v>15190</v>
      </c>
      <c r="E66" s="12">
        <f t="shared" si="3"/>
        <v>0.24012006003001501</v>
      </c>
      <c r="F66" s="19">
        <v>160</v>
      </c>
      <c r="G66" s="21">
        <f t="shared" si="4"/>
        <v>303.8</v>
      </c>
      <c r="H66" s="19">
        <f t="shared" si="6"/>
        <v>463.8</v>
      </c>
    </row>
    <row r="67" spans="1:8" ht="18" x14ac:dyDescent="0.25">
      <c r="A67" s="10" t="s">
        <v>74</v>
      </c>
      <c r="B67" s="10" t="s">
        <v>85</v>
      </c>
      <c r="C67" s="11">
        <v>19990</v>
      </c>
      <c r="D67" s="11">
        <v>15190</v>
      </c>
      <c r="E67" s="12">
        <f t="shared" si="3"/>
        <v>0.24012006003001501</v>
      </c>
      <c r="F67" s="19">
        <v>160</v>
      </c>
      <c r="G67" s="21">
        <f t="shared" si="4"/>
        <v>303.8</v>
      </c>
      <c r="H67" s="19">
        <f t="shared" si="6"/>
        <v>463.8</v>
      </c>
    </row>
    <row r="68" spans="1:8" ht="18" x14ac:dyDescent="0.25">
      <c r="A68" s="10" t="s">
        <v>74</v>
      </c>
      <c r="B68" s="10" t="s">
        <v>86</v>
      </c>
      <c r="C68" s="11">
        <v>19990</v>
      </c>
      <c r="D68" s="11">
        <v>14710</v>
      </c>
      <c r="E68" s="12">
        <f t="shared" si="3"/>
        <v>0.26413206603301653</v>
      </c>
      <c r="F68" s="19">
        <v>150</v>
      </c>
      <c r="G68" s="21">
        <f t="shared" si="4"/>
        <v>294.2</v>
      </c>
      <c r="H68" s="19">
        <f t="shared" si="6"/>
        <v>444.2</v>
      </c>
    </row>
    <row r="69" spans="1:8" ht="18" x14ac:dyDescent="0.25">
      <c r="A69" s="10" t="s">
        <v>74</v>
      </c>
      <c r="B69" s="10" t="s">
        <v>87</v>
      </c>
      <c r="C69" s="11">
        <v>18990</v>
      </c>
      <c r="D69" s="11">
        <v>13290</v>
      </c>
      <c r="E69" s="12">
        <f t="shared" si="3"/>
        <v>0.30015797788309639</v>
      </c>
      <c r="F69" s="19">
        <v>150</v>
      </c>
      <c r="G69" s="21">
        <f t="shared" si="4"/>
        <v>265.8</v>
      </c>
      <c r="H69" s="19">
        <f t="shared" si="6"/>
        <v>415.8</v>
      </c>
    </row>
    <row r="70" spans="1:8" ht="18" x14ac:dyDescent="0.25">
      <c r="A70" s="10" t="s">
        <v>74</v>
      </c>
      <c r="B70" s="10" t="s">
        <v>88</v>
      </c>
      <c r="C70" s="11">
        <v>18990</v>
      </c>
      <c r="D70" s="11">
        <v>11190</v>
      </c>
      <c r="E70" s="12">
        <f t="shared" si="3"/>
        <v>0.41074249605055291</v>
      </c>
      <c r="F70" s="19">
        <v>145</v>
      </c>
      <c r="G70" s="21">
        <f t="shared" si="4"/>
        <v>223.8</v>
      </c>
      <c r="H70" s="19">
        <f t="shared" si="6"/>
        <v>368.8</v>
      </c>
    </row>
    <row r="71" spans="1:8" ht="18" x14ac:dyDescent="0.25">
      <c r="A71" s="10" t="s">
        <v>74</v>
      </c>
      <c r="B71" s="10" t="s">
        <v>89</v>
      </c>
      <c r="C71" s="11">
        <v>17490</v>
      </c>
      <c r="D71" s="11">
        <v>12340</v>
      </c>
      <c r="E71" s="12">
        <f t="shared" si="3"/>
        <v>0.29445397369925674</v>
      </c>
      <c r="F71" s="19">
        <v>100</v>
      </c>
      <c r="G71" s="21">
        <f t="shared" si="4"/>
        <v>246.8</v>
      </c>
      <c r="H71" s="19">
        <f t="shared" si="6"/>
        <v>346.8</v>
      </c>
    </row>
    <row r="72" spans="1:8" ht="18" x14ac:dyDescent="0.25">
      <c r="A72" s="10" t="s">
        <v>74</v>
      </c>
      <c r="B72" s="10" t="s">
        <v>90</v>
      </c>
      <c r="C72" s="11">
        <v>16990</v>
      </c>
      <c r="D72" s="11">
        <v>11860</v>
      </c>
      <c r="E72" s="12">
        <f t="shared" si="3"/>
        <v>0.30194231901118307</v>
      </c>
      <c r="F72" s="19">
        <v>75</v>
      </c>
      <c r="G72" s="21">
        <f t="shared" si="4"/>
        <v>237.20000000000002</v>
      </c>
      <c r="H72" s="19">
        <f t="shared" si="6"/>
        <v>312.20000000000005</v>
      </c>
    </row>
    <row r="73" spans="1:8" ht="18" x14ac:dyDescent="0.25">
      <c r="A73" s="10" t="s">
        <v>74</v>
      </c>
      <c r="B73" s="10" t="s">
        <v>91</v>
      </c>
      <c r="C73" s="11">
        <v>13990</v>
      </c>
      <c r="D73" s="11">
        <v>10390</v>
      </c>
      <c r="E73" s="12">
        <f t="shared" si="3"/>
        <v>0.25732666190135811</v>
      </c>
      <c r="F73" s="19">
        <v>75</v>
      </c>
      <c r="G73" s="21">
        <f t="shared" si="4"/>
        <v>207.8</v>
      </c>
      <c r="H73" s="19">
        <f t="shared" si="6"/>
        <v>282.8</v>
      </c>
    </row>
    <row r="74" spans="1:8" ht="18" x14ac:dyDescent="0.25">
      <c r="A74" s="10" t="s">
        <v>74</v>
      </c>
      <c r="B74" s="10" t="s">
        <v>92</v>
      </c>
      <c r="C74" s="11">
        <v>17990</v>
      </c>
      <c r="D74" s="11">
        <v>11390</v>
      </c>
      <c r="E74" s="12">
        <f t="shared" si="3"/>
        <v>0.36687048360200109</v>
      </c>
      <c r="F74" s="19">
        <v>40</v>
      </c>
      <c r="G74" s="21">
        <f t="shared" si="4"/>
        <v>227.8</v>
      </c>
      <c r="H74" s="19">
        <f t="shared" si="6"/>
        <v>267.8</v>
      </c>
    </row>
    <row r="75" spans="1:8" ht="18" x14ac:dyDescent="0.25">
      <c r="A75" s="10" t="s">
        <v>74</v>
      </c>
      <c r="B75" s="10" t="s">
        <v>93</v>
      </c>
      <c r="C75" s="11">
        <v>16490</v>
      </c>
      <c r="D75" s="11">
        <v>9590</v>
      </c>
      <c r="E75" s="12">
        <f t="shared" si="3"/>
        <v>0.41843541540327472</v>
      </c>
      <c r="F75" s="19">
        <v>75</v>
      </c>
      <c r="G75" s="21">
        <f t="shared" si="4"/>
        <v>191.8</v>
      </c>
      <c r="H75" s="19">
        <f t="shared" si="6"/>
        <v>266.8</v>
      </c>
    </row>
    <row r="76" spans="1:8" ht="18" x14ac:dyDescent="0.25">
      <c r="A76" s="10" t="s">
        <v>74</v>
      </c>
      <c r="B76" s="10" t="s">
        <v>94</v>
      </c>
      <c r="C76" s="11">
        <v>15990</v>
      </c>
      <c r="D76" s="11">
        <v>9590</v>
      </c>
      <c r="E76" s="12">
        <f t="shared" si="3"/>
        <v>0.40025015634771732</v>
      </c>
      <c r="F76" s="19">
        <v>75</v>
      </c>
      <c r="G76" s="21">
        <f t="shared" si="4"/>
        <v>191.8</v>
      </c>
      <c r="H76" s="19">
        <f t="shared" si="6"/>
        <v>266.8</v>
      </c>
    </row>
    <row r="77" spans="1:8" ht="18" x14ac:dyDescent="0.25">
      <c r="A77" s="10" t="s">
        <v>74</v>
      </c>
      <c r="B77" s="10" t="s">
        <v>95</v>
      </c>
      <c r="C77" s="11">
        <v>16990</v>
      </c>
      <c r="D77" s="11">
        <v>10910</v>
      </c>
      <c r="E77" s="12">
        <f t="shared" si="3"/>
        <v>0.35785756327251322</v>
      </c>
      <c r="F77" s="19">
        <v>40</v>
      </c>
      <c r="G77" s="21">
        <f t="shared" si="4"/>
        <v>218.20000000000002</v>
      </c>
      <c r="H77" s="19">
        <f t="shared" si="6"/>
        <v>258.20000000000005</v>
      </c>
    </row>
    <row r="78" spans="1:8" ht="18" x14ac:dyDescent="0.25">
      <c r="A78" s="10" t="s">
        <v>74</v>
      </c>
      <c r="B78" s="10" t="s">
        <v>96</v>
      </c>
      <c r="C78" s="11">
        <v>12990</v>
      </c>
      <c r="D78" s="11">
        <v>9770</v>
      </c>
      <c r="E78" s="12">
        <f>((C78-D78)/C78)</f>
        <v>0.24788298691301</v>
      </c>
      <c r="F78" s="19">
        <v>50</v>
      </c>
      <c r="G78" s="21">
        <f>D78*2%</f>
        <v>195.4</v>
      </c>
      <c r="H78" s="19">
        <f t="shared" si="6"/>
        <v>245.4</v>
      </c>
    </row>
    <row r="79" spans="1:8" ht="18" x14ac:dyDescent="0.25">
      <c r="A79" s="13" t="s">
        <v>98</v>
      </c>
      <c r="B79" s="13" t="s">
        <v>97</v>
      </c>
      <c r="C79" s="14">
        <v>33990</v>
      </c>
      <c r="D79" s="14">
        <v>21592</v>
      </c>
      <c r="E79" s="15">
        <v>0.36475433951162106</v>
      </c>
      <c r="F79" s="22">
        <v>0</v>
      </c>
      <c r="G79" s="23">
        <v>800</v>
      </c>
      <c r="H79" s="24">
        <v>800</v>
      </c>
    </row>
    <row r="80" spans="1:8" ht="18" x14ac:dyDescent="0.25">
      <c r="A80" s="13" t="s">
        <v>98</v>
      </c>
      <c r="B80" s="10" t="s">
        <v>99</v>
      </c>
      <c r="C80" s="11">
        <v>23990</v>
      </c>
      <c r="D80" s="11">
        <v>15192</v>
      </c>
      <c r="E80" s="12">
        <v>0.36673614005835764</v>
      </c>
      <c r="F80" s="19">
        <v>0</v>
      </c>
      <c r="G80" s="25">
        <v>600</v>
      </c>
      <c r="H80" s="26">
        <v>600</v>
      </c>
    </row>
    <row r="81" spans="1:8" ht="18" x14ac:dyDescent="0.25">
      <c r="A81" s="13" t="s">
        <v>98</v>
      </c>
      <c r="B81" s="10" t="s">
        <v>100</v>
      </c>
      <c r="C81" s="11">
        <v>19990</v>
      </c>
      <c r="D81" s="11">
        <v>14392</v>
      </c>
      <c r="E81" s="12">
        <v>0.280040020010005</v>
      </c>
      <c r="F81" s="19">
        <v>0</v>
      </c>
      <c r="G81" s="25">
        <v>600</v>
      </c>
      <c r="H81" s="26">
        <v>600</v>
      </c>
    </row>
    <row r="82" spans="1:8" ht="18" x14ac:dyDescent="0.25">
      <c r="A82" s="13" t="s">
        <v>98</v>
      </c>
      <c r="B82" s="10" t="s">
        <v>101</v>
      </c>
      <c r="C82" s="11">
        <v>13990</v>
      </c>
      <c r="D82" s="11">
        <v>8792</v>
      </c>
      <c r="E82" s="12">
        <v>0.37155110793423873</v>
      </c>
      <c r="F82" s="19">
        <v>0</v>
      </c>
      <c r="G82" s="25">
        <v>400</v>
      </c>
      <c r="H82" s="26">
        <v>400</v>
      </c>
    </row>
    <row r="83" spans="1:8" ht="18" x14ac:dyDescent="0.25">
      <c r="A83" s="10" t="s">
        <v>103</v>
      </c>
      <c r="B83" s="10" t="s">
        <v>102</v>
      </c>
      <c r="C83" s="11">
        <v>12990</v>
      </c>
      <c r="D83" s="11">
        <v>7992</v>
      </c>
      <c r="E83" s="12">
        <v>0.38475750577367207</v>
      </c>
      <c r="F83" s="19">
        <v>0</v>
      </c>
      <c r="G83" s="25">
        <v>300</v>
      </c>
      <c r="H83" s="26">
        <v>300</v>
      </c>
    </row>
    <row r="84" spans="1:8" ht="18" x14ac:dyDescent="0.25">
      <c r="A84" s="10" t="s">
        <v>105</v>
      </c>
      <c r="B84" s="10" t="s">
        <v>104</v>
      </c>
      <c r="C84" s="11">
        <v>899990</v>
      </c>
      <c r="D84" s="11">
        <v>399992</v>
      </c>
      <c r="E84" s="12">
        <v>0.55555950621673578</v>
      </c>
      <c r="F84" s="19">
        <v>0</v>
      </c>
      <c r="G84" s="25">
        <v>10000</v>
      </c>
      <c r="H84" s="26">
        <v>10000</v>
      </c>
    </row>
    <row r="85" spans="1:8" ht="18" x14ac:dyDescent="0.25">
      <c r="A85" s="10" t="s">
        <v>107</v>
      </c>
      <c r="B85" s="10" t="s">
        <v>106</v>
      </c>
      <c r="C85" s="11">
        <v>329990</v>
      </c>
      <c r="D85" s="11">
        <v>199992</v>
      </c>
      <c r="E85" s="12">
        <v>0.39394527106882027</v>
      </c>
      <c r="F85" s="19">
        <v>0</v>
      </c>
      <c r="G85" s="25">
        <v>7000</v>
      </c>
      <c r="H85" s="26">
        <v>7000</v>
      </c>
    </row>
    <row r="86" spans="1:8" ht="18" x14ac:dyDescent="0.25">
      <c r="A86" s="10" t="s">
        <v>109</v>
      </c>
      <c r="B86" s="10" t="s">
        <v>108</v>
      </c>
      <c r="C86" s="11">
        <v>299990</v>
      </c>
      <c r="D86" s="11">
        <v>199992</v>
      </c>
      <c r="E86" s="12">
        <v>0.33333777792593089</v>
      </c>
      <c r="F86" s="19">
        <v>0</v>
      </c>
      <c r="G86" s="25">
        <v>7000</v>
      </c>
      <c r="H86" s="26">
        <v>7000</v>
      </c>
    </row>
    <row r="87" spans="1:8" ht="18" x14ac:dyDescent="0.25">
      <c r="A87" s="10" t="s">
        <v>107</v>
      </c>
      <c r="B87" s="10" t="s">
        <v>110</v>
      </c>
      <c r="C87" s="11">
        <v>229990</v>
      </c>
      <c r="D87" s="11">
        <v>159992</v>
      </c>
      <c r="E87" s="12">
        <v>0.30435236314622377</v>
      </c>
      <c r="F87" s="19">
        <v>0</v>
      </c>
      <c r="G87" s="25">
        <v>5600</v>
      </c>
      <c r="H87" s="26">
        <v>5600</v>
      </c>
    </row>
    <row r="88" spans="1:8" ht="18" x14ac:dyDescent="0.25">
      <c r="A88" s="10" t="s">
        <v>109</v>
      </c>
      <c r="B88" s="10" t="s">
        <v>111</v>
      </c>
      <c r="C88" s="11">
        <v>249990</v>
      </c>
      <c r="D88" s="11">
        <v>159992</v>
      </c>
      <c r="E88" s="12">
        <v>0.36000640025601022</v>
      </c>
      <c r="F88" s="19">
        <v>0</v>
      </c>
      <c r="G88" s="25">
        <v>5600</v>
      </c>
      <c r="H88" s="26">
        <v>5600</v>
      </c>
    </row>
    <row r="89" spans="1:8" ht="18" x14ac:dyDescent="0.25">
      <c r="A89" s="10" t="s">
        <v>107</v>
      </c>
      <c r="B89" s="10" t="s">
        <v>112</v>
      </c>
      <c r="C89" s="11">
        <v>239990</v>
      </c>
      <c r="D89" s="11">
        <v>159992</v>
      </c>
      <c r="E89" s="12">
        <v>0.33333888912038001</v>
      </c>
      <c r="F89" s="19">
        <v>0</v>
      </c>
      <c r="G89" s="25">
        <v>5600</v>
      </c>
      <c r="H89" s="26">
        <v>5600</v>
      </c>
    </row>
    <row r="90" spans="1:8" ht="18" x14ac:dyDescent="0.25">
      <c r="A90" s="10" t="s">
        <v>107</v>
      </c>
      <c r="B90" s="10" t="s">
        <v>113</v>
      </c>
      <c r="C90" s="11">
        <v>169990</v>
      </c>
      <c r="D90" s="11">
        <v>107992</v>
      </c>
      <c r="E90" s="12">
        <v>0.36471557150420614</v>
      </c>
      <c r="F90" s="19">
        <v>0</v>
      </c>
      <c r="G90" s="25">
        <v>3800</v>
      </c>
      <c r="H90" s="26">
        <v>3800</v>
      </c>
    </row>
    <row r="91" spans="1:8" ht="18" x14ac:dyDescent="0.25">
      <c r="A91" s="10" t="s">
        <v>107</v>
      </c>
      <c r="B91" s="10" t="s">
        <v>114</v>
      </c>
      <c r="C91" s="11">
        <v>149990</v>
      </c>
      <c r="D91" s="11">
        <v>95992</v>
      </c>
      <c r="E91" s="12">
        <v>0.36001066737782517</v>
      </c>
      <c r="F91" s="19">
        <v>0</v>
      </c>
      <c r="G91" s="25">
        <v>3400</v>
      </c>
      <c r="H91" s="26">
        <v>3400</v>
      </c>
    </row>
    <row r="92" spans="1:8" ht="18" x14ac:dyDescent="0.25">
      <c r="A92" s="10" t="s">
        <v>107</v>
      </c>
      <c r="B92" s="10" t="s">
        <v>115</v>
      </c>
      <c r="C92" s="11">
        <v>139990</v>
      </c>
      <c r="D92" s="11">
        <v>95992</v>
      </c>
      <c r="E92" s="12">
        <v>0.31429387813415244</v>
      </c>
      <c r="F92" s="19">
        <v>0</v>
      </c>
      <c r="G92" s="25">
        <v>3400</v>
      </c>
      <c r="H92" s="26">
        <v>3400</v>
      </c>
    </row>
    <row r="93" spans="1:8" ht="18" x14ac:dyDescent="0.25">
      <c r="A93" s="10" t="s">
        <v>107</v>
      </c>
      <c r="B93" s="10" t="s">
        <v>116</v>
      </c>
      <c r="C93" s="11">
        <v>119990</v>
      </c>
      <c r="D93" s="11">
        <v>72792</v>
      </c>
      <c r="E93" s="12">
        <v>0.39334944578714892</v>
      </c>
      <c r="F93" s="19">
        <v>0</v>
      </c>
      <c r="G93" s="25">
        <v>2600</v>
      </c>
      <c r="H93" s="26">
        <v>2600</v>
      </c>
    </row>
    <row r="94" spans="1:8" ht="18" x14ac:dyDescent="0.25">
      <c r="A94" s="10" t="s">
        <v>107</v>
      </c>
      <c r="B94" s="10" t="s">
        <v>117</v>
      </c>
      <c r="C94" s="11">
        <v>99990</v>
      </c>
      <c r="D94" s="11">
        <v>67992</v>
      </c>
      <c r="E94" s="12">
        <v>0.32001200120012002</v>
      </c>
      <c r="F94" s="19">
        <v>0</v>
      </c>
      <c r="G94" s="25">
        <v>2400</v>
      </c>
      <c r="H94" s="26">
        <v>2400</v>
      </c>
    </row>
    <row r="95" spans="1:8" ht="18" x14ac:dyDescent="0.25">
      <c r="A95" s="10" t="s">
        <v>105</v>
      </c>
      <c r="B95" s="10" t="s">
        <v>118</v>
      </c>
      <c r="C95" s="11">
        <v>164990</v>
      </c>
      <c r="D95" s="11">
        <v>91992</v>
      </c>
      <c r="E95" s="12">
        <v>0.4424389356930723</v>
      </c>
      <c r="F95" s="19">
        <v>0</v>
      </c>
      <c r="G95" s="25">
        <v>2300</v>
      </c>
      <c r="H95" s="26">
        <v>2300</v>
      </c>
    </row>
    <row r="96" spans="1:8" ht="18" x14ac:dyDescent="0.25">
      <c r="A96" s="10" t="s">
        <v>105</v>
      </c>
      <c r="B96" s="10" t="s">
        <v>119</v>
      </c>
      <c r="C96" s="11">
        <v>129990</v>
      </c>
      <c r="D96" s="11">
        <v>79992</v>
      </c>
      <c r="E96" s="12">
        <v>0.38462958689129934</v>
      </c>
      <c r="F96" s="19">
        <v>0</v>
      </c>
      <c r="G96" s="25">
        <v>2000</v>
      </c>
      <c r="H96" s="26">
        <v>2000</v>
      </c>
    </row>
    <row r="97" spans="1:8" ht="18" x14ac:dyDescent="0.25">
      <c r="A97" s="10" t="s">
        <v>107</v>
      </c>
      <c r="B97" s="10" t="s">
        <v>120</v>
      </c>
      <c r="C97" s="11">
        <v>72990</v>
      </c>
      <c r="D97" s="11">
        <v>51992</v>
      </c>
      <c r="E97" s="12">
        <v>0.28768324428003839</v>
      </c>
      <c r="F97" s="19">
        <v>0</v>
      </c>
      <c r="G97" s="25">
        <v>1900</v>
      </c>
      <c r="H97" s="26">
        <v>1900</v>
      </c>
    </row>
    <row r="98" spans="1:8" ht="18" x14ac:dyDescent="0.25">
      <c r="A98" s="10" t="s">
        <v>122</v>
      </c>
      <c r="B98" s="10" t="s">
        <v>121</v>
      </c>
      <c r="C98" s="11">
        <v>129990</v>
      </c>
      <c r="D98" s="11">
        <v>71992</v>
      </c>
      <c r="E98" s="12">
        <v>0.44617278252173243</v>
      </c>
      <c r="F98" s="19">
        <v>0</v>
      </c>
      <c r="G98" s="25">
        <v>1800</v>
      </c>
      <c r="H98" s="26">
        <v>1800</v>
      </c>
    </row>
    <row r="99" spans="1:8" ht="18" x14ac:dyDescent="0.25">
      <c r="A99" s="10" t="s">
        <v>105</v>
      </c>
      <c r="B99" s="10" t="s">
        <v>123</v>
      </c>
      <c r="C99" s="11">
        <v>109990</v>
      </c>
      <c r="D99" s="11">
        <v>60792</v>
      </c>
      <c r="E99" s="12">
        <v>0.44729520865533229</v>
      </c>
      <c r="F99" s="19">
        <v>0</v>
      </c>
      <c r="G99" s="25">
        <v>1600</v>
      </c>
      <c r="H99" s="26">
        <v>1600</v>
      </c>
    </row>
    <row r="100" spans="1:8" ht="18" x14ac:dyDescent="0.25">
      <c r="A100" s="10" t="s">
        <v>122</v>
      </c>
      <c r="B100" s="10" t="s">
        <v>124</v>
      </c>
      <c r="C100" s="11">
        <v>109990</v>
      </c>
      <c r="D100" s="11">
        <v>62392</v>
      </c>
      <c r="E100" s="12">
        <v>0.43274843167560689</v>
      </c>
      <c r="F100" s="19">
        <v>0</v>
      </c>
      <c r="G100" s="25">
        <v>1600</v>
      </c>
      <c r="H100" s="26">
        <v>1600</v>
      </c>
    </row>
    <row r="101" spans="1:8" ht="18" x14ac:dyDescent="0.25">
      <c r="A101" s="10" t="s">
        <v>105</v>
      </c>
      <c r="B101" s="10" t="s">
        <v>125</v>
      </c>
      <c r="C101" s="11">
        <v>89990</v>
      </c>
      <c r="D101" s="11">
        <v>55992</v>
      </c>
      <c r="E101" s="12">
        <v>0.37779753305922881</v>
      </c>
      <c r="F101" s="19">
        <v>0</v>
      </c>
      <c r="G101" s="25">
        <v>1400</v>
      </c>
      <c r="H101" s="26">
        <v>1400</v>
      </c>
    </row>
    <row r="102" spans="1:8" ht="18" x14ac:dyDescent="0.25">
      <c r="A102" s="10" t="s">
        <v>127</v>
      </c>
      <c r="B102" s="10" t="s">
        <v>126</v>
      </c>
      <c r="C102" s="11">
        <v>89990</v>
      </c>
      <c r="D102" s="11">
        <v>55992</v>
      </c>
      <c r="E102" s="12">
        <v>0.37779753305922881</v>
      </c>
      <c r="F102" s="19">
        <v>0</v>
      </c>
      <c r="G102" s="25">
        <v>1400</v>
      </c>
      <c r="H102" s="26">
        <v>1400</v>
      </c>
    </row>
    <row r="103" spans="1:8" ht="18" x14ac:dyDescent="0.25">
      <c r="A103" s="10" t="s">
        <v>105</v>
      </c>
      <c r="B103" s="10" t="s">
        <v>128</v>
      </c>
      <c r="C103" s="11">
        <v>74990</v>
      </c>
      <c r="D103" s="11">
        <v>46392</v>
      </c>
      <c r="E103" s="12">
        <v>0.38135751433524467</v>
      </c>
      <c r="F103" s="19">
        <v>0</v>
      </c>
      <c r="G103" s="25">
        <v>1200</v>
      </c>
      <c r="H103" s="26">
        <v>1200</v>
      </c>
    </row>
    <row r="104" spans="1:8" ht="18" x14ac:dyDescent="0.25">
      <c r="A104" s="10" t="s">
        <v>122</v>
      </c>
      <c r="B104" s="10" t="s">
        <v>129</v>
      </c>
      <c r="C104" s="11">
        <v>79990</v>
      </c>
      <c r="D104" s="11">
        <v>46392</v>
      </c>
      <c r="E104" s="12">
        <v>0.42002750343792972</v>
      </c>
      <c r="F104" s="19">
        <v>0</v>
      </c>
      <c r="G104" s="25">
        <v>1200</v>
      </c>
      <c r="H104" s="26">
        <v>1200</v>
      </c>
    </row>
    <row r="105" spans="1:8" ht="18" x14ac:dyDescent="0.25">
      <c r="A105" s="10" t="s">
        <v>131</v>
      </c>
      <c r="B105" s="10" t="s">
        <v>130</v>
      </c>
      <c r="C105" s="11">
        <v>54990</v>
      </c>
      <c r="D105" s="11">
        <v>39992</v>
      </c>
      <c r="E105" s="12">
        <v>0.27274049827241315</v>
      </c>
      <c r="F105" s="19">
        <v>0</v>
      </c>
      <c r="G105" s="25">
        <v>1200</v>
      </c>
      <c r="H105" s="26">
        <v>1200</v>
      </c>
    </row>
    <row r="106" spans="1:8" ht="18" x14ac:dyDescent="0.25">
      <c r="A106" s="10" t="s">
        <v>105</v>
      </c>
      <c r="B106" s="10" t="s">
        <v>132</v>
      </c>
      <c r="C106" s="11">
        <v>62990</v>
      </c>
      <c r="D106" s="11">
        <v>42392</v>
      </c>
      <c r="E106" s="12">
        <v>0.32700428639466583</v>
      </c>
      <c r="F106" s="19">
        <v>0</v>
      </c>
      <c r="G106" s="25">
        <v>1100</v>
      </c>
      <c r="H106" s="26">
        <v>1100</v>
      </c>
    </row>
    <row r="107" spans="1:8" ht="18" x14ac:dyDescent="0.25">
      <c r="A107" s="10" t="s">
        <v>122</v>
      </c>
      <c r="B107" s="10" t="s">
        <v>133</v>
      </c>
      <c r="C107" s="11">
        <v>64990</v>
      </c>
      <c r="D107" s="11">
        <v>42392</v>
      </c>
      <c r="E107" s="12">
        <v>0.34771503308201263</v>
      </c>
      <c r="F107" s="19">
        <v>0</v>
      </c>
      <c r="G107" s="25">
        <v>1100</v>
      </c>
      <c r="H107" s="26">
        <v>1100</v>
      </c>
    </row>
    <row r="108" spans="1:8" ht="18" x14ac:dyDescent="0.25">
      <c r="A108" s="10" t="s">
        <v>135</v>
      </c>
      <c r="B108" s="10" t="s">
        <v>134</v>
      </c>
      <c r="C108" s="11">
        <v>59990</v>
      </c>
      <c r="D108" s="11">
        <v>31992</v>
      </c>
      <c r="E108" s="12">
        <v>0.46671111851975328</v>
      </c>
      <c r="F108" s="19">
        <v>0</v>
      </c>
      <c r="G108" s="25">
        <v>1000</v>
      </c>
      <c r="H108" s="26">
        <v>1000</v>
      </c>
    </row>
    <row r="109" spans="1:8" ht="18" x14ac:dyDescent="0.25">
      <c r="A109" s="10" t="s">
        <v>137</v>
      </c>
      <c r="B109" s="10" t="s">
        <v>136</v>
      </c>
      <c r="C109" s="11">
        <v>49990</v>
      </c>
      <c r="D109" s="11">
        <v>30392</v>
      </c>
      <c r="E109" s="12">
        <v>0.39203840768153631</v>
      </c>
      <c r="F109" s="19">
        <v>0</v>
      </c>
      <c r="G109" s="25">
        <v>1000</v>
      </c>
      <c r="H109" s="26">
        <v>1000</v>
      </c>
    </row>
    <row r="110" spans="1:8" ht="18" x14ac:dyDescent="0.25">
      <c r="A110" s="10" t="s">
        <v>131</v>
      </c>
      <c r="B110" s="10" t="s">
        <v>138</v>
      </c>
      <c r="C110" s="11">
        <v>42990</v>
      </c>
      <c r="D110" s="11">
        <v>31992</v>
      </c>
      <c r="E110" s="12">
        <v>0.25582693649685972</v>
      </c>
      <c r="F110" s="19">
        <v>0</v>
      </c>
      <c r="G110" s="25">
        <v>1000</v>
      </c>
      <c r="H110" s="26">
        <v>1000</v>
      </c>
    </row>
    <row r="111" spans="1:8" ht="18" x14ac:dyDescent="0.25">
      <c r="A111" s="10" t="s">
        <v>105</v>
      </c>
      <c r="B111" s="10" t="s">
        <v>139</v>
      </c>
      <c r="C111" s="11">
        <v>49990</v>
      </c>
      <c r="D111" s="11">
        <v>34392</v>
      </c>
      <c r="E111" s="12">
        <v>0.31202240448089619</v>
      </c>
      <c r="F111" s="19">
        <v>0</v>
      </c>
      <c r="G111" s="25">
        <v>900</v>
      </c>
      <c r="H111" s="26">
        <v>900</v>
      </c>
    </row>
    <row r="112" spans="1:8" ht="18" x14ac:dyDescent="0.25">
      <c r="A112" s="10" t="s">
        <v>105</v>
      </c>
      <c r="B112" s="10" t="s">
        <v>140</v>
      </c>
      <c r="C112" s="11">
        <v>52990</v>
      </c>
      <c r="D112" s="11">
        <v>34392</v>
      </c>
      <c r="E112" s="12">
        <v>0.35097188148707303</v>
      </c>
      <c r="F112" s="19">
        <v>0</v>
      </c>
      <c r="G112" s="25">
        <v>900</v>
      </c>
      <c r="H112" s="26">
        <v>900</v>
      </c>
    </row>
    <row r="113" spans="1:8" ht="18" x14ac:dyDescent="0.25">
      <c r="A113" s="10" t="s">
        <v>122</v>
      </c>
      <c r="B113" s="10" t="s">
        <v>141</v>
      </c>
      <c r="C113" s="11">
        <v>52990</v>
      </c>
      <c r="D113" s="11">
        <v>28792</v>
      </c>
      <c r="E113" s="12">
        <v>0.45665219852802413</v>
      </c>
      <c r="F113" s="19">
        <v>0</v>
      </c>
      <c r="G113" s="25">
        <v>800</v>
      </c>
      <c r="H113" s="26">
        <v>800</v>
      </c>
    </row>
    <row r="114" spans="1:8" ht="18" x14ac:dyDescent="0.25">
      <c r="A114" s="10" t="s">
        <v>137</v>
      </c>
      <c r="B114" s="10" t="s">
        <v>142</v>
      </c>
      <c r="C114" s="11">
        <v>39990</v>
      </c>
      <c r="D114" s="11">
        <v>23992</v>
      </c>
      <c r="E114" s="12">
        <v>0.40005001250312577</v>
      </c>
      <c r="F114" s="19">
        <v>0</v>
      </c>
      <c r="G114" s="25">
        <v>800</v>
      </c>
      <c r="H114" s="26">
        <v>800</v>
      </c>
    </row>
    <row r="115" spans="1:8" ht="18" x14ac:dyDescent="0.25">
      <c r="A115" s="10" t="s">
        <v>127</v>
      </c>
      <c r="B115" s="10" t="s">
        <v>143</v>
      </c>
      <c r="C115" s="11">
        <v>44990</v>
      </c>
      <c r="D115" s="11">
        <v>30392</v>
      </c>
      <c r="E115" s="12">
        <v>0.32447210491220269</v>
      </c>
      <c r="F115" s="19">
        <v>0</v>
      </c>
      <c r="G115" s="25">
        <v>800</v>
      </c>
      <c r="H115" s="26">
        <v>800</v>
      </c>
    </row>
    <row r="116" spans="1:8" ht="18" x14ac:dyDescent="0.25">
      <c r="A116" s="10" t="s">
        <v>145</v>
      </c>
      <c r="B116" s="16" t="s">
        <v>144</v>
      </c>
      <c r="C116" s="11">
        <v>34990</v>
      </c>
      <c r="D116" s="11">
        <v>23992</v>
      </c>
      <c r="E116" s="12">
        <v>0.31431837667905116</v>
      </c>
      <c r="F116" s="19">
        <v>0</v>
      </c>
      <c r="G116" s="25">
        <v>800</v>
      </c>
      <c r="H116" s="26">
        <v>800</v>
      </c>
    </row>
    <row r="117" spans="1:8" ht="18" x14ac:dyDescent="0.25">
      <c r="A117" s="10" t="s">
        <v>137</v>
      </c>
      <c r="B117" s="10" t="s">
        <v>146</v>
      </c>
      <c r="C117" s="11">
        <v>39990</v>
      </c>
      <c r="D117" s="11">
        <v>21592</v>
      </c>
      <c r="E117" s="12">
        <v>0.46006501625406354</v>
      </c>
      <c r="F117" s="19">
        <v>0</v>
      </c>
      <c r="G117" s="25">
        <v>700</v>
      </c>
      <c r="H117" s="26">
        <v>700</v>
      </c>
    </row>
    <row r="118" spans="1:8" ht="18" x14ac:dyDescent="0.25">
      <c r="A118" s="10" t="s">
        <v>122</v>
      </c>
      <c r="B118" s="10" t="s">
        <v>147</v>
      </c>
      <c r="C118" s="11">
        <v>40990</v>
      </c>
      <c r="D118" s="11">
        <v>25592</v>
      </c>
      <c r="E118" s="12">
        <v>0.37565259819468161</v>
      </c>
      <c r="F118" s="19">
        <v>0</v>
      </c>
      <c r="G118" s="25">
        <v>700</v>
      </c>
      <c r="H118" s="26">
        <v>700</v>
      </c>
    </row>
    <row r="119" spans="1:8" ht="18" x14ac:dyDescent="0.25">
      <c r="A119" s="10" t="s">
        <v>131</v>
      </c>
      <c r="B119" s="10" t="s">
        <v>148</v>
      </c>
      <c r="C119" s="11">
        <v>29990</v>
      </c>
      <c r="D119" s="11">
        <v>21592</v>
      </c>
      <c r="E119" s="12">
        <v>0.28002667555851951</v>
      </c>
      <c r="F119" s="19">
        <v>0</v>
      </c>
      <c r="G119" s="25">
        <v>700</v>
      </c>
      <c r="H119" s="26">
        <v>700</v>
      </c>
    </row>
    <row r="120" spans="1:8" ht="18" x14ac:dyDescent="0.25">
      <c r="A120" s="10" t="s">
        <v>137</v>
      </c>
      <c r="B120" s="10" t="s">
        <v>149</v>
      </c>
      <c r="C120" s="11">
        <v>29990</v>
      </c>
      <c r="D120" s="11">
        <v>17592</v>
      </c>
      <c r="E120" s="12">
        <v>0.41340446815605203</v>
      </c>
      <c r="F120" s="19">
        <v>0</v>
      </c>
      <c r="G120" s="25">
        <v>600</v>
      </c>
      <c r="H120" s="26">
        <v>600</v>
      </c>
    </row>
    <row r="121" spans="1:8" ht="18" x14ac:dyDescent="0.25">
      <c r="A121" s="10" t="s">
        <v>127</v>
      </c>
      <c r="B121" s="10" t="s">
        <v>150</v>
      </c>
      <c r="C121" s="11">
        <v>42990</v>
      </c>
      <c r="D121" s="11">
        <v>27992</v>
      </c>
      <c r="E121" s="12">
        <v>0.34887183065829264</v>
      </c>
      <c r="F121" s="19">
        <v>0</v>
      </c>
      <c r="G121" s="25">
        <v>600</v>
      </c>
      <c r="H121" s="26">
        <v>600</v>
      </c>
    </row>
    <row r="122" spans="1:8" ht="18" x14ac:dyDescent="0.25">
      <c r="A122" s="10" t="s">
        <v>122</v>
      </c>
      <c r="B122" s="10" t="s">
        <v>151</v>
      </c>
      <c r="C122" s="11">
        <v>37990</v>
      </c>
      <c r="D122" s="11">
        <v>20792</v>
      </c>
      <c r="E122" s="12">
        <v>0.45269807844169518</v>
      </c>
      <c r="F122" s="19">
        <v>0</v>
      </c>
      <c r="G122" s="25">
        <v>600</v>
      </c>
      <c r="H122" s="26">
        <v>600</v>
      </c>
    </row>
    <row r="123" spans="1:8" ht="18" x14ac:dyDescent="0.25">
      <c r="A123" s="10" t="s">
        <v>127</v>
      </c>
      <c r="B123" s="10" t="s">
        <v>152</v>
      </c>
      <c r="C123" s="11">
        <v>29990</v>
      </c>
      <c r="D123" s="11">
        <v>20792</v>
      </c>
      <c r="E123" s="12">
        <v>0.30670223407802599</v>
      </c>
      <c r="F123" s="19">
        <v>0</v>
      </c>
      <c r="G123" s="25">
        <v>600</v>
      </c>
      <c r="H123" s="26">
        <v>600</v>
      </c>
    </row>
    <row r="124" spans="1:8" ht="18" x14ac:dyDescent="0.25">
      <c r="A124" s="10" t="s">
        <v>127</v>
      </c>
      <c r="B124" s="10" t="s">
        <v>153</v>
      </c>
      <c r="C124" s="11">
        <v>39990</v>
      </c>
      <c r="D124" s="11">
        <v>27992</v>
      </c>
      <c r="E124" s="12">
        <v>0.30002500625156286</v>
      </c>
      <c r="F124" s="19">
        <v>0</v>
      </c>
      <c r="G124" s="25">
        <v>600</v>
      </c>
      <c r="H124" s="26">
        <v>600</v>
      </c>
    </row>
    <row r="125" spans="1:8" ht="18" x14ac:dyDescent="0.25">
      <c r="A125" s="10" t="s">
        <v>127</v>
      </c>
      <c r="B125" s="10" t="s">
        <v>154</v>
      </c>
      <c r="C125" s="11">
        <v>32990</v>
      </c>
      <c r="D125" s="11">
        <v>22392</v>
      </c>
      <c r="E125" s="12">
        <v>0.32124886329190666</v>
      </c>
      <c r="F125" s="19">
        <v>0</v>
      </c>
      <c r="G125" s="25">
        <v>600</v>
      </c>
      <c r="H125" s="26">
        <v>600</v>
      </c>
    </row>
    <row r="126" spans="1:8" ht="18" x14ac:dyDescent="0.25">
      <c r="A126" s="10" t="s">
        <v>127</v>
      </c>
      <c r="B126" s="10" t="s">
        <v>155</v>
      </c>
      <c r="C126" s="11">
        <v>23990</v>
      </c>
      <c r="D126" s="11">
        <v>16392</v>
      </c>
      <c r="E126" s="12">
        <v>0.31671529804085036</v>
      </c>
      <c r="F126" s="19">
        <v>0</v>
      </c>
      <c r="G126" s="25">
        <v>500</v>
      </c>
      <c r="H126" s="26">
        <v>500</v>
      </c>
    </row>
    <row r="127" spans="1:8" ht="18" x14ac:dyDescent="0.25">
      <c r="A127" s="10" t="s">
        <v>122</v>
      </c>
      <c r="B127" s="10" t="s">
        <v>156</v>
      </c>
      <c r="C127" s="11">
        <v>29990</v>
      </c>
      <c r="D127" s="11">
        <v>18392</v>
      </c>
      <c r="E127" s="12">
        <v>0.38672890963654549</v>
      </c>
      <c r="F127" s="19">
        <v>0</v>
      </c>
      <c r="G127" s="25">
        <v>500</v>
      </c>
      <c r="H127" s="26">
        <v>500</v>
      </c>
    </row>
    <row r="128" spans="1:8" ht="18" x14ac:dyDescent="0.25">
      <c r="A128" s="10" t="s">
        <v>122</v>
      </c>
      <c r="B128" s="10" t="s">
        <v>157</v>
      </c>
      <c r="C128" s="11">
        <v>29990</v>
      </c>
      <c r="D128" s="11">
        <v>18392</v>
      </c>
      <c r="E128" s="12">
        <v>0.38672890963654549</v>
      </c>
      <c r="F128" s="19">
        <v>0</v>
      </c>
      <c r="G128" s="25">
        <v>500</v>
      </c>
      <c r="H128" s="26">
        <v>500</v>
      </c>
    </row>
    <row r="129" spans="1:8" ht="18" x14ac:dyDescent="0.25">
      <c r="A129" s="10" t="s">
        <v>127</v>
      </c>
      <c r="B129" s="10" t="s">
        <v>158</v>
      </c>
      <c r="C129" s="11">
        <v>22990</v>
      </c>
      <c r="D129" s="11">
        <v>16792</v>
      </c>
      <c r="E129" s="12">
        <v>0.2695954762940409</v>
      </c>
      <c r="F129" s="19">
        <v>0</v>
      </c>
      <c r="G129" s="25">
        <v>500</v>
      </c>
      <c r="H129" s="26">
        <v>500</v>
      </c>
    </row>
    <row r="130" spans="1:8" ht="18" x14ac:dyDescent="0.25">
      <c r="A130" s="10" t="s">
        <v>122</v>
      </c>
      <c r="B130" s="10" t="s">
        <v>159</v>
      </c>
      <c r="C130" s="11">
        <v>24990</v>
      </c>
      <c r="D130" s="11">
        <v>16792</v>
      </c>
      <c r="E130" s="12">
        <v>0.32805122048819529</v>
      </c>
      <c r="F130" s="19">
        <v>0</v>
      </c>
      <c r="G130" s="25">
        <v>500</v>
      </c>
      <c r="H130" s="26">
        <v>500</v>
      </c>
    </row>
    <row r="131" spans="1:8" ht="18" x14ac:dyDescent="0.25">
      <c r="A131" s="10" t="s">
        <v>122</v>
      </c>
      <c r="B131" s="10" t="s">
        <v>160</v>
      </c>
      <c r="C131" s="11">
        <v>18990</v>
      </c>
      <c r="D131" s="11">
        <v>12792</v>
      </c>
      <c r="E131" s="12">
        <v>0.32638230647709321</v>
      </c>
      <c r="F131" s="19">
        <v>0</v>
      </c>
      <c r="G131" s="25">
        <v>400</v>
      </c>
      <c r="H131" s="26">
        <v>400</v>
      </c>
    </row>
    <row r="132" spans="1:8" ht="18" x14ac:dyDescent="0.25">
      <c r="A132" s="10" t="s">
        <v>127</v>
      </c>
      <c r="B132" s="10" t="s">
        <v>161</v>
      </c>
      <c r="C132" s="11">
        <v>20490</v>
      </c>
      <c r="D132" s="11">
        <v>14792</v>
      </c>
      <c r="E132" s="12">
        <v>0.27808687164470475</v>
      </c>
      <c r="F132" s="19">
        <v>0</v>
      </c>
      <c r="G132" s="25">
        <v>400</v>
      </c>
      <c r="H132" s="26">
        <v>400</v>
      </c>
    </row>
    <row r="133" spans="1:8" ht="18" x14ac:dyDescent="0.25">
      <c r="A133" s="10" t="s">
        <v>127</v>
      </c>
      <c r="B133" s="10" t="s">
        <v>162</v>
      </c>
      <c r="C133" s="11">
        <v>27990</v>
      </c>
      <c r="D133" s="11">
        <v>19192</v>
      </c>
      <c r="E133" s="12">
        <v>0.31432654519471237</v>
      </c>
      <c r="F133" s="19">
        <v>0</v>
      </c>
      <c r="G133" s="25">
        <v>400</v>
      </c>
      <c r="H133" s="26">
        <v>400</v>
      </c>
    </row>
    <row r="134" spans="1:8" ht="18" x14ac:dyDescent="0.25">
      <c r="A134" s="10" t="s">
        <v>127</v>
      </c>
      <c r="B134" s="10" t="s">
        <v>163</v>
      </c>
      <c r="C134" s="11">
        <v>31990</v>
      </c>
      <c r="D134" s="11">
        <v>19192</v>
      </c>
      <c r="E134" s="12">
        <v>0.40006251953735544</v>
      </c>
      <c r="F134" s="19">
        <v>0</v>
      </c>
      <c r="G134" s="25">
        <v>400</v>
      </c>
      <c r="H134" s="26">
        <v>400</v>
      </c>
    </row>
    <row r="135" spans="1:8" ht="18" x14ac:dyDescent="0.25">
      <c r="A135" s="10" t="s">
        <v>127</v>
      </c>
      <c r="B135" s="10" t="s">
        <v>164</v>
      </c>
      <c r="C135" s="11">
        <v>25990</v>
      </c>
      <c r="D135" s="11">
        <v>19192</v>
      </c>
      <c r="E135" s="12">
        <v>0.26156213928434013</v>
      </c>
      <c r="F135" s="19">
        <v>0</v>
      </c>
      <c r="G135" s="25">
        <v>400</v>
      </c>
      <c r="H135" s="26">
        <v>400</v>
      </c>
    </row>
    <row r="136" spans="1:8" ht="18" x14ac:dyDescent="0.25">
      <c r="A136" s="10" t="s">
        <v>127</v>
      </c>
      <c r="B136" s="10" t="s">
        <v>165</v>
      </c>
      <c r="C136" s="11">
        <v>25990</v>
      </c>
      <c r="D136" s="11">
        <v>19192</v>
      </c>
      <c r="E136" s="12">
        <v>0.26156213928434013</v>
      </c>
      <c r="F136" s="19">
        <v>0</v>
      </c>
      <c r="G136" s="25">
        <v>400</v>
      </c>
      <c r="H136" s="26">
        <v>400</v>
      </c>
    </row>
    <row r="137" spans="1:8" ht="18" x14ac:dyDescent="0.25">
      <c r="A137" s="10" t="s">
        <v>127</v>
      </c>
      <c r="B137" s="10" t="s">
        <v>166</v>
      </c>
      <c r="C137" s="11">
        <v>21990</v>
      </c>
      <c r="D137" s="11">
        <v>16792</v>
      </c>
      <c r="E137" s="12">
        <v>0.23638017280582083</v>
      </c>
      <c r="F137" s="19">
        <v>0</v>
      </c>
      <c r="G137" s="25">
        <v>400</v>
      </c>
      <c r="H137" s="26">
        <v>400</v>
      </c>
    </row>
    <row r="138" spans="1:8" ht="18" x14ac:dyDescent="0.25">
      <c r="A138" s="10" t="s">
        <v>127</v>
      </c>
      <c r="B138" s="10" t="s">
        <v>167</v>
      </c>
      <c r="C138" s="11">
        <v>20990</v>
      </c>
      <c r="D138" s="11">
        <v>16792</v>
      </c>
      <c r="E138" s="12">
        <v>0.2</v>
      </c>
      <c r="F138" s="19">
        <v>0</v>
      </c>
      <c r="G138" s="25">
        <v>400</v>
      </c>
      <c r="H138" s="26">
        <v>400</v>
      </c>
    </row>
    <row r="139" spans="1:8" ht="18" x14ac:dyDescent="0.25">
      <c r="A139" s="10" t="s">
        <v>127</v>
      </c>
      <c r="B139" s="10" t="s">
        <v>168</v>
      </c>
      <c r="C139" s="11">
        <v>20990</v>
      </c>
      <c r="D139" s="11">
        <v>15992</v>
      </c>
      <c r="E139" s="12">
        <v>0.23811338732729873</v>
      </c>
      <c r="F139" s="19">
        <v>0</v>
      </c>
      <c r="G139" s="25">
        <v>400</v>
      </c>
      <c r="H139" s="26">
        <v>400</v>
      </c>
    </row>
    <row r="140" spans="1:8" ht="18" x14ac:dyDescent="0.25">
      <c r="A140" s="10" t="s">
        <v>127</v>
      </c>
      <c r="B140" s="10" t="s">
        <v>169</v>
      </c>
      <c r="C140" s="11">
        <v>20990</v>
      </c>
      <c r="D140" s="11">
        <v>15992</v>
      </c>
      <c r="E140" s="12">
        <v>0.23811338732729873</v>
      </c>
      <c r="F140" s="19">
        <v>0</v>
      </c>
      <c r="G140" s="25">
        <v>400</v>
      </c>
      <c r="H140" s="26">
        <v>400</v>
      </c>
    </row>
    <row r="141" spans="1:8" ht="18" x14ac:dyDescent="0.25">
      <c r="A141" s="10" t="s">
        <v>131</v>
      </c>
      <c r="B141" s="10" t="s">
        <v>170</v>
      </c>
      <c r="C141" s="11">
        <v>17990</v>
      </c>
      <c r="D141" s="11">
        <v>12792</v>
      </c>
      <c r="E141" s="12">
        <v>0.28893829905503055</v>
      </c>
      <c r="F141" s="19">
        <v>0</v>
      </c>
      <c r="G141" s="25">
        <v>400</v>
      </c>
      <c r="H141" s="26">
        <v>400</v>
      </c>
    </row>
    <row r="142" spans="1:8" ht="18" x14ac:dyDescent="0.25">
      <c r="A142" s="10" t="s">
        <v>127</v>
      </c>
      <c r="B142" s="10" t="s">
        <v>171</v>
      </c>
      <c r="C142" s="11">
        <v>14990</v>
      </c>
      <c r="D142" s="11">
        <v>10792</v>
      </c>
      <c r="E142" s="12">
        <v>0.2800533689126084</v>
      </c>
      <c r="F142" s="19">
        <v>0</v>
      </c>
      <c r="G142" s="25">
        <v>300</v>
      </c>
      <c r="H142" s="26">
        <v>300</v>
      </c>
    </row>
    <row r="143" spans="1:8" ht="18" x14ac:dyDescent="0.25">
      <c r="A143" s="10" t="s">
        <v>127</v>
      </c>
      <c r="B143" s="10" t="s">
        <v>172</v>
      </c>
      <c r="C143" s="11">
        <v>15490</v>
      </c>
      <c r="D143" s="11">
        <v>11192</v>
      </c>
      <c r="E143" s="12">
        <v>0.27746933505487409</v>
      </c>
      <c r="F143" s="19">
        <v>0</v>
      </c>
      <c r="G143" s="25">
        <v>300</v>
      </c>
      <c r="H143" s="26">
        <v>300</v>
      </c>
    </row>
    <row r="144" spans="1:8" ht="18" x14ac:dyDescent="0.25">
      <c r="A144" s="10" t="s">
        <v>127</v>
      </c>
      <c r="B144" s="10" t="s">
        <v>173</v>
      </c>
      <c r="C144" s="11">
        <v>15990</v>
      </c>
      <c r="D144" s="11">
        <v>11592</v>
      </c>
      <c r="E144" s="12">
        <v>0.27504690431519702</v>
      </c>
      <c r="F144" s="19">
        <v>0</v>
      </c>
      <c r="G144" s="25">
        <v>300</v>
      </c>
      <c r="H144" s="26">
        <v>300</v>
      </c>
    </row>
    <row r="145" spans="1:8" ht="18" x14ac:dyDescent="0.25">
      <c r="A145" s="10" t="s">
        <v>127</v>
      </c>
      <c r="B145" s="10" t="s">
        <v>174</v>
      </c>
      <c r="C145" s="11">
        <v>19490</v>
      </c>
      <c r="D145" s="11">
        <v>14392</v>
      </c>
      <c r="E145" s="12">
        <v>0.26157003591585426</v>
      </c>
      <c r="F145" s="19">
        <v>0</v>
      </c>
      <c r="G145" s="25">
        <v>300</v>
      </c>
      <c r="H145" s="26">
        <v>300</v>
      </c>
    </row>
    <row r="146" spans="1:8" ht="18" x14ac:dyDescent="0.25">
      <c r="A146" s="10" t="s">
        <v>127</v>
      </c>
      <c r="B146" s="10" t="s">
        <v>175</v>
      </c>
      <c r="C146" s="11">
        <v>18490</v>
      </c>
      <c r="D146" s="11">
        <v>13992</v>
      </c>
      <c r="E146" s="12">
        <v>0.24326663061114115</v>
      </c>
      <c r="F146" s="19">
        <v>0</v>
      </c>
      <c r="G146" s="25">
        <v>300</v>
      </c>
      <c r="H146" s="26">
        <v>300</v>
      </c>
    </row>
    <row r="147" spans="1:8" ht="18" x14ac:dyDescent="0.25">
      <c r="A147" s="10" t="s">
        <v>127</v>
      </c>
      <c r="B147" s="10" t="s">
        <v>176</v>
      </c>
      <c r="C147" s="11">
        <v>18490</v>
      </c>
      <c r="D147" s="11">
        <v>13992</v>
      </c>
      <c r="E147" s="12">
        <v>0.24326663061114115</v>
      </c>
      <c r="F147" s="19">
        <v>0</v>
      </c>
      <c r="G147" s="25">
        <v>300</v>
      </c>
      <c r="H147" s="26">
        <v>300</v>
      </c>
    </row>
    <row r="148" spans="1:8" ht="18" x14ac:dyDescent="0.25">
      <c r="A148" s="10" t="s">
        <v>127</v>
      </c>
      <c r="B148" s="10" t="s">
        <v>177</v>
      </c>
      <c r="C148" s="11">
        <v>14990</v>
      </c>
      <c r="D148" s="11">
        <v>11192</v>
      </c>
      <c r="E148" s="12">
        <v>0.25336891260840561</v>
      </c>
      <c r="F148" s="19">
        <v>0</v>
      </c>
      <c r="G148" s="25">
        <v>300</v>
      </c>
      <c r="H148" s="26">
        <v>300</v>
      </c>
    </row>
    <row r="149" spans="1:8" ht="18" x14ac:dyDescent="0.25">
      <c r="A149" s="10" t="s">
        <v>178</v>
      </c>
      <c r="B149" s="10" t="s">
        <v>179</v>
      </c>
      <c r="C149" s="11">
        <v>11990</v>
      </c>
      <c r="D149" s="11">
        <v>9592</v>
      </c>
      <c r="E149" s="12">
        <v>0.2</v>
      </c>
      <c r="F149" s="19">
        <v>0</v>
      </c>
      <c r="G149" s="25">
        <v>200</v>
      </c>
      <c r="H149" s="26">
        <v>200</v>
      </c>
    </row>
    <row r="150" spans="1:8" ht="18" x14ac:dyDescent="0.25">
      <c r="A150" s="10" t="s">
        <v>181</v>
      </c>
      <c r="B150" s="10" t="s">
        <v>180</v>
      </c>
      <c r="C150" s="11">
        <v>45990</v>
      </c>
      <c r="D150" s="11">
        <v>32990</v>
      </c>
      <c r="E150" s="12">
        <f t="shared" ref="E150:E203" si="7">((C150-D150)/C150)</f>
        <v>0.2826701456838443</v>
      </c>
      <c r="F150" s="19">
        <v>700</v>
      </c>
      <c r="G150" s="21">
        <f t="shared" ref="G150:G203" si="8">D150*2%</f>
        <v>659.80000000000007</v>
      </c>
      <c r="H150" s="19">
        <f t="shared" ref="H150:H203" si="9">SUM(F150:G150)</f>
        <v>1359.8000000000002</v>
      </c>
    </row>
    <row r="151" spans="1:8" ht="18" x14ac:dyDescent="0.25">
      <c r="A151" s="10" t="s">
        <v>183</v>
      </c>
      <c r="B151" s="10" t="s">
        <v>182</v>
      </c>
      <c r="C151" s="11">
        <v>29900</v>
      </c>
      <c r="D151" s="11">
        <v>25100</v>
      </c>
      <c r="E151" s="12">
        <f t="shared" si="7"/>
        <v>0.16053511705685619</v>
      </c>
      <c r="F151" s="19">
        <v>530</v>
      </c>
      <c r="G151" s="21">
        <f t="shared" si="8"/>
        <v>502</v>
      </c>
      <c r="H151" s="19">
        <f t="shared" si="9"/>
        <v>1032</v>
      </c>
    </row>
    <row r="152" spans="1:8" ht="18" x14ac:dyDescent="0.25">
      <c r="A152" s="10" t="s">
        <v>183</v>
      </c>
      <c r="B152" s="10" t="s">
        <v>184</v>
      </c>
      <c r="C152" s="11">
        <v>28990</v>
      </c>
      <c r="D152" s="11">
        <v>19990</v>
      </c>
      <c r="E152" s="12">
        <f t="shared" si="7"/>
        <v>0.3104518799586064</v>
      </c>
      <c r="F152" s="19">
        <v>450</v>
      </c>
      <c r="G152" s="21">
        <f t="shared" si="8"/>
        <v>399.8</v>
      </c>
      <c r="H152" s="19">
        <f t="shared" si="9"/>
        <v>849.8</v>
      </c>
    </row>
    <row r="153" spans="1:8" ht="18" x14ac:dyDescent="0.25">
      <c r="A153" s="10" t="s">
        <v>181</v>
      </c>
      <c r="B153" s="10" t="s">
        <v>185</v>
      </c>
      <c r="C153" s="11">
        <v>21990</v>
      </c>
      <c r="D153" s="11">
        <v>15990</v>
      </c>
      <c r="E153" s="12">
        <f t="shared" si="7"/>
        <v>0.27285129604365621</v>
      </c>
      <c r="F153" s="19">
        <v>400</v>
      </c>
      <c r="G153" s="21">
        <f t="shared" si="8"/>
        <v>319.8</v>
      </c>
      <c r="H153" s="19">
        <f t="shared" si="9"/>
        <v>719.8</v>
      </c>
    </row>
    <row r="154" spans="1:8" ht="18" x14ac:dyDescent="0.25">
      <c r="A154" s="10" t="s">
        <v>181</v>
      </c>
      <c r="B154" s="10" t="s">
        <v>186</v>
      </c>
      <c r="C154" s="11">
        <v>15990</v>
      </c>
      <c r="D154" s="11">
        <v>13490</v>
      </c>
      <c r="E154" s="12">
        <f t="shared" si="7"/>
        <v>0.15634771732332708</v>
      </c>
      <c r="F154" s="19">
        <v>250</v>
      </c>
      <c r="G154" s="21">
        <f t="shared" si="8"/>
        <v>269.8</v>
      </c>
      <c r="H154" s="19">
        <f t="shared" si="9"/>
        <v>519.79999999999995</v>
      </c>
    </row>
    <row r="155" spans="1:8" ht="18" x14ac:dyDescent="0.25">
      <c r="A155" s="10" t="s">
        <v>183</v>
      </c>
      <c r="B155" s="10" t="s">
        <v>187</v>
      </c>
      <c r="C155" s="11">
        <v>18990</v>
      </c>
      <c r="D155" s="11">
        <v>12990</v>
      </c>
      <c r="E155" s="12">
        <f t="shared" si="7"/>
        <v>0.31595576619273302</v>
      </c>
      <c r="F155" s="19">
        <v>250</v>
      </c>
      <c r="G155" s="21">
        <f t="shared" si="8"/>
        <v>259.8</v>
      </c>
      <c r="H155" s="19">
        <f t="shared" si="9"/>
        <v>509.8</v>
      </c>
    </row>
    <row r="156" spans="1:8" ht="18" x14ac:dyDescent="0.25">
      <c r="A156" s="10" t="s">
        <v>181</v>
      </c>
      <c r="B156" s="10" t="s">
        <v>188</v>
      </c>
      <c r="C156" s="11">
        <v>26990</v>
      </c>
      <c r="D156" s="11">
        <v>21790</v>
      </c>
      <c r="E156" s="12">
        <f t="shared" si="7"/>
        <v>0.19266394961096703</v>
      </c>
      <c r="F156" s="19">
        <v>0</v>
      </c>
      <c r="G156" s="21">
        <f t="shared" si="8"/>
        <v>435.8</v>
      </c>
      <c r="H156" s="19">
        <f t="shared" si="9"/>
        <v>435.8</v>
      </c>
    </row>
    <row r="157" spans="1:8" ht="18" x14ac:dyDescent="0.25">
      <c r="A157" s="10" t="s">
        <v>183</v>
      </c>
      <c r="B157" s="10" t="s">
        <v>189</v>
      </c>
      <c r="C157" s="11">
        <v>13990</v>
      </c>
      <c r="D157" s="11">
        <v>10990</v>
      </c>
      <c r="E157" s="12">
        <f t="shared" si="7"/>
        <v>0.21443888491779842</v>
      </c>
      <c r="F157" s="19">
        <v>200</v>
      </c>
      <c r="G157" s="21">
        <f t="shared" si="8"/>
        <v>219.8</v>
      </c>
      <c r="H157" s="19">
        <f t="shared" si="9"/>
        <v>419.8</v>
      </c>
    </row>
    <row r="158" spans="1:8" ht="18" x14ac:dyDescent="0.25">
      <c r="A158" s="10" t="s">
        <v>181</v>
      </c>
      <c r="B158" s="10" t="s">
        <v>190</v>
      </c>
      <c r="C158" s="11">
        <v>29990</v>
      </c>
      <c r="D158" s="11">
        <v>18560</v>
      </c>
      <c r="E158" s="12">
        <f t="shared" si="7"/>
        <v>0.38112704234744915</v>
      </c>
      <c r="F158" s="19">
        <v>0</v>
      </c>
      <c r="G158" s="21">
        <f t="shared" si="8"/>
        <v>371.2</v>
      </c>
      <c r="H158" s="19">
        <f t="shared" si="9"/>
        <v>371.2</v>
      </c>
    </row>
    <row r="159" spans="1:8" ht="18" x14ac:dyDescent="0.25">
      <c r="A159" s="10" t="s">
        <v>181</v>
      </c>
      <c r="B159" s="10" t="s">
        <v>191</v>
      </c>
      <c r="C159" s="11">
        <v>18990</v>
      </c>
      <c r="D159" s="11">
        <v>9680</v>
      </c>
      <c r="E159" s="12">
        <f t="shared" si="7"/>
        <v>0.49025803054239075</v>
      </c>
      <c r="F159" s="19">
        <v>150</v>
      </c>
      <c r="G159" s="21">
        <f t="shared" si="8"/>
        <v>193.6</v>
      </c>
      <c r="H159" s="19">
        <f t="shared" si="9"/>
        <v>343.6</v>
      </c>
    </row>
    <row r="160" spans="1:8" ht="18" x14ac:dyDescent="0.25">
      <c r="A160" s="10" t="s">
        <v>181</v>
      </c>
      <c r="B160" s="10" t="s">
        <v>192</v>
      </c>
      <c r="C160" s="11">
        <v>26990</v>
      </c>
      <c r="D160" s="11">
        <v>16940</v>
      </c>
      <c r="E160" s="12">
        <f t="shared" si="7"/>
        <v>0.37236013338273433</v>
      </c>
      <c r="F160" s="19">
        <v>0</v>
      </c>
      <c r="G160" s="21">
        <f t="shared" si="8"/>
        <v>338.8</v>
      </c>
      <c r="H160" s="19">
        <f t="shared" si="9"/>
        <v>338.8</v>
      </c>
    </row>
    <row r="161" spans="1:8" ht="18" x14ac:dyDescent="0.25">
      <c r="A161" s="10" t="s">
        <v>183</v>
      </c>
      <c r="B161" s="10" t="s">
        <v>193</v>
      </c>
      <c r="C161" s="11">
        <v>11900</v>
      </c>
      <c r="D161" s="11">
        <v>8990</v>
      </c>
      <c r="E161" s="12">
        <f t="shared" si="7"/>
        <v>0.24453781512605041</v>
      </c>
      <c r="F161" s="19">
        <v>150</v>
      </c>
      <c r="G161" s="21">
        <f t="shared" si="8"/>
        <v>179.8</v>
      </c>
      <c r="H161" s="19">
        <f t="shared" si="9"/>
        <v>329.8</v>
      </c>
    </row>
    <row r="162" spans="1:8" ht="18" x14ac:dyDescent="0.25">
      <c r="A162" s="10" t="s">
        <v>181</v>
      </c>
      <c r="B162" s="10" t="s">
        <v>194</v>
      </c>
      <c r="C162" s="11">
        <v>15990</v>
      </c>
      <c r="D162" s="11">
        <v>8060</v>
      </c>
      <c r="E162" s="12">
        <f t="shared" si="7"/>
        <v>0.49593495934959347</v>
      </c>
      <c r="F162" s="19">
        <v>150</v>
      </c>
      <c r="G162" s="21">
        <f t="shared" si="8"/>
        <v>161.20000000000002</v>
      </c>
      <c r="H162" s="19">
        <f t="shared" si="9"/>
        <v>311.20000000000005</v>
      </c>
    </row>
    <row r="163" spans="1:8" ht="18" x14ac:dyDescent="0.25">
      <c r="A163" s="10" t="s">
        <v>183</v>
      </c>
      <c r="B163" s="10" t="s">
        <v>195</v>
      </c>
      <c r="C163" s="11">
        <v>21990</v>
      </c>
      <c r="D163" s="11">
        <v>14440</v>
      </c>
      <c r="E163" s="12">
        <f t="shared" si="7"/>
        <v>0.34333788085493405</v>
      </c>
      <c r="F163" s="19">
        <v>0</v>
      </c>
      <c r="G163" s="21">
        <f t="shared" si="8"/>
        <v>288.8</v>
      </c>
      <c r="H163" s="19">
        <f t="shared" si="9"/>
        <v>288.8</v>
      </c>
    </row>
    <row r="164" spans="1:8" ht="18" x14ac:dyDescent="0.25">
      <c r="A164" s="10" t="s">
        <v>181</v>
      </c>
      <c r="B164" s="10" t="s">
        <v>196</v>
      </c>
      <c r="C164" s="11">
        <v>12990</v>
      </c>
      <c r="D164" s="11">
        <v>8990</v>
      </c>
      <c r="E164" s="12">
        <f t="shared" si="7"/>
        <v>0.30792917628945343</v>
      </c>
      <c r="F164" s="19">
        <v>75</v>
      </c>
      <c r="G164" s="21">
        <f t="shared" si="8"/>
        <v>179.8</v>
      </c>
      <c r="H164" s="19">
        <f t="shared" si="9"/>
        <v>254.8</v>
      </c>
    </row>
    <row r="165" spans="1:8" ht="18" x14ac:dyDescent="0.25">
      <c r="A165" s="10" t="s">
        <v>198</v>
      </c>
      <c r="B165" s="10" t="s">
        <v>197</v>
      </c>
      <c r="C165" s="11">
        <v>69990</v>
      </c>
      <c r="D165" s="11">
        <v>53990</v>
      </c>
      <c r="E165" s="12">
        <f t="shared" si="7"/>
        <v>0.22860408629804257</v>
      </c>
      <c r="F165" s="19">
        <v>1000</v>
      </c>
      <c r="G165" s="21">
        <f t="shared" si="8"/>
        <v>1079.8</v>
      </c>
      <c r="H165" s="19">
        <f t="shared" si="9"/>
        <v>2079.8000000000002</v>
      </c>
    </row>
    <row r="166" spans="1:8" ht="18" x14ac:dyDescent="0.25">
      <c r="A166" s="10" t="s">
        <v>200</v>
      </c>
      <c r="B166" s="10" t="s">
        <v>199</v>
      </c>
      <c r="C166" s="11">
        <v>50990</v>
      </c>
      <c r="D166" s="11">
        <v>42290</v>
      </c>
      <c r="E166" s="12">
        <f t="shared" si="7"/>
        <v>0.17062169052755441</v>
      </c>
      <c r="F166" s="19">
        <v>750</v>
      </c>
      <c r="G166" s="21">
        <f t="shared" si="8"/>
        <v>845.80000000000007</v>
      </c>
      <c r="H166" s="19">
        <f t="shared" si="9"/>
        <v>1595.8000000000002</v>
      </c>
    </row>
    <row r="167" spans="1:8" ht="18" x14ac:dyDescent="0.25">
      <c r="A167" s="10" t="s">
        <v>202</v>
      </c>
      <c r="B167" s="10" t="s">
        <v>201</v>
      </c>
      <c r="C167" s="11">
        <v>55990</v>
      </c>
      <c r="D167" s="11">
        <v>35990</v>
      </c>
      <c r="E167" s="12">
        <f t="shared" si="7"/>
        <v>0.35720664404357921</v>
      </c>
      <c r="F167" s="19">
        <v>650</v>
      </c>
      <c r="G167" s="21">
        <f t="shared" si="8"/>
        <v>719.80000000000007</v>
      </c>
      <c r="H167" s="19">
        <f t="shared" si="9"/>
        <v>1369.8000000000002</v>
      </c>
    </row>
    <row r="168" spans="1:8" ht="18" x14ac:dyDescent="0.25">
      <c r="A168" s="10" t="s">
        <v>204</v>
      </c>
      <c r="B168" s="10" t="s">
        <v>203</v>
      </c>
      <c r="C168" s="11">
        <v>42490</v>
      </c>
      <c r="D168" s="11">
        <v>35990</v>
      </c>
      <c r="E168" s="12">
        <f t="shared" si="7"/>
        <v>0.15297717109908213</v>
      </c>
      <c r="F168" s="19">
        <v>600</v>
      </c>
      <c r="G168" s="21">
        <f t="shared" si="8"/>
        <v>719.80000000000007</v>
      </c>
      <c r="H168" s="19">
        <f t="shared" si="9"/>
        <v>1319.8000000000002</v>
      </c>
    </row>
    <row r="169" spans="1:8" ht="18" x14ac:dyDescent="0.25">
      <c r="A169" s="10" t="s">
        <v>200</v>
      </c>
      <c r="B169" s="10" t="s">
        <v>205</v>
      </c>
      <c r="C169" s="11">
        <v>48990</v>
      </c>
      <c r="D169" s="11">
        <v>35090</v>
      </c>
      <c r="E169" s="12">
        <f t="shared" si="7"/>
        <v>0.28373137374974483</v>
      </c>
      <c r="F169" s="19">
        <v>600</v>
      </c>
      <c r="G169" s="21">
        <f t="shared" si="8"/>
        <v>701.80000000000007</v>
      </c>
      <c r="H169" s="19">
        <f t="shared" si="9"/>
        <v>1301.8000000000002</v>
      </c>
    </row>
    <row r="170" spans="1:8" ht="18" x14ac:dyDescent="0.25">
      <c r="A170" s="10" t="s">
        <v>204</v>
      </c>
      <c r="B170" s="10" t="s">
        <v>206</v>
      </c>
      <c r="C170" s="11">
        <v>45990</v>
      </c>
      <c r="D170" s="11">
        <v>31490</v>
      </c>
      <c r="E170" s="12">
        <f t="shared" si="7"/>
        <v>0.31528593172428787</v>
      </c>
      <c r="F170" s="19">
        <v>600</v>
      </c>
      <c r="G170" s="21">
        <f t="shared" si="8"/>
        <v>629.80000000000007</v>
      </c>
      <c r="H170" s="19">
        <f t="shared" si="9"/>
        <v>1229.8000000000002</v>
      </c>
    </row>
    <row r="171" spans="1:8" ht="18" x14ac:dyDescent="0.25">
      <c r="A171" s="10" t="s">
        <v>200</v>
      </c>
      <c r="B171" s="10" t="s">
        <v>207</v>
      </c>
      <c r="C171" s="11">
        <v>41990</v>
      </c>
      <c r="D171" s="11">
        <v>27890</v>
      </c>
      <c r="E171" s="12">
        <f t="shared" si="7"/>
        <v>0.33579423672302927</v>
      </c>
      <c r="F171" s="19">
        <v>500</v>
      </c>
      <c r="G171" s="21">
        <f t="shared" si="8"/>
        <v>557.80000000000007</v>
      </c>
      <c r="H171" s="19">
        <f t="shared" si="9"/>
        <v>1057.8000000000002</v>
      </c>
    </row>
    <row r="172" spans="1:8" ht="18" x14ac:dyDescent="0.25">
      <c r="A172" s="10" t="s">
        <v>202</v>
      </c>
      <c r="B172" s="10" t="s">
        <v>208</v>
      </c>
      <c r="C172" s="11">
        <v>39990</v>
      </c>
      <c r="D172" s="11">
        <v>25190</v>
      </c>
      <c r="E172" s="12">
        <f t="shared" si="7"/>
        <v>0.37009252313078267</v>
      </c>
      <c r="F172" s="19">
        <v>500</v>
      </c>
      <c r="G172" s="21">
        <f t="shared" si="8"/>
        <v>503.8</v>
      </c>
      <c r="H172" s="19">
        <f t="shared" si="9"/>
        <v>1003.8</v>
      </c>
    </row>
    <row r="173" spans="1:8" ht="18" x14ac:dyDescent="0.25">
      <c r="A173" s="10" t="s">
        <v>200</v>
      </c>
      <c r="B173" s="10" t="s">
        <v>209</v>
      </c>
      <c r="C173" s="11">
        <v>38990</v>
      </c>
      <c r="D173" s="11">
        <v>26090</v>
      </c>
      <c r="E173" s="12">
        <f t="shared" si="7"/>
        <v>0.33085406514490895</v>
      </c>
      <c r="F173" s="19">
        <v>450</v>
      </c>
      <c r="G173" s="21">
        <f t="shared" si="8"/>
        <v>521.79999999999995</v>
      </c>
      <c r="H173" s="19">
        <f t="shared" si="9"/>
        <v>971.8</v>
      </c>
    </row>
    <row r="174" spans="1:8" ht="18" x14ac:dyDescent="0.25">
      <c r="A174" s="10" t="s">
        <v>204</v>
      </c>
      <c r="B174" s="10" t="s">
        <v>210</v>
      </c>
      <c r="C174" s="11">
        <v>33490</v>
      </c>
      <c r="D174" s="11">
        <v>25190</v>
      </c>
      <c r="E174" s="12">
        <f t="shared" si="7"/>
        <v>0.24783517467900865</v>
      </c>
      <c r="F174" s="19">
        <v>450</v>
      </c>
      <c r="G174" s="21">
        <f t="shared" si="8"/>
        <v>503.8</v>
      </c>
      <c r="H174" s="19">
        <f t="shared" si="9"/>
        <v>953.8</v>
      </c>
    </row>
    <row r="175" spans="1:8" ht="18" x14ac:dyDescent="0.25">
      <c r="A175" s="10" t="s">
        <v>204</v>
      </c>
      <c r="B175" s="10" t="s">
        <v>211</v>
      </c>
      <c r="C175" s="11">
        <v>30490</v>
      </c>
      <c r="D175" s="11">
        <v>22040</v>
      </c>
      <c r="E175" s="12">
        <f t="shared" si="7"/>
        <v>0.277140045916694</v>
      </c>
      <c r="F175" s="19">
        <v>425</v>
      </c>
      <c r="G175" s="21">
        <f t="shared" si="8"/>
        <v>440.8</v>
      </c>
      <c r="H175" s="19">
        <f t="shared" si="9"/>
        <v>865.8</v>
      </c>
    </row>
    <row r="176" spans="1:8" ht="18" x14ac:dyDescent="0.25">
      <c r="A176" s="10" t="s">
        <v>202</v>
      </c>
      <c r="B176" s="10" t="s">
        <v>212</v>
      </c>
      <c r="C176" s="11">
        <v>33990</v>
      </c>
      <c r="D176" s="11">
        <v>20690</v>
      </c>
      <c r="E176" s="12">
        <f t="shared" si="7"/>
        <v>0.39129155634010004</v>
      </c>
      <c r="F176" s="19">
        <v>450</v>
      </c>
      <c r="G176" s="21">
        <f t="shared" si="8"/>
        <v>413.8</v>
      </c>
      <c r="H176" s="19">
        <f t="shared" si="9"/>
        <v>863.8</v>
      </c>
    </row>
    <row r="177" spans="1:8" ht="18" x14ac:dyDescent="0.25">
      <c r="A177" s="10" t="s">
        <v>204</v>
      </c>
      <c r="B177" s="10" t="s">
        <v>213</v>
      </c>
      <c r="C177" s="11">
        <v>29490</v>
      </c>
      <c r="D177" s="11">
        <v>20690</v>
      </c>
      <c r="E177" s="12">
        <f t="shared" si="7"/>
        <v>0.2984062394031875</v>
      </c>
      <c r="F177" s="19">
        <v>425</v>
      </c>
      <c r="G177" s="21">
        <f t="shared" si="8"/>
        <v>413.8</v>
      </c>
      <c r="H177" s="19">
        <f t="shared" si="9"/>
        <v>838.8</v>
      </c>
    </row>
    <row r="178" spans="1:8" ht="18" x14ac:dyDescent="0.25">
      <c r="A178" s="10" t="s">
        <v>200</v>
      </c>
      <c r="B178" s="10" t="s">
        <v>214</v>
      </c>
      <c r="C178" s="11">
        <v>35990</v>
      </c>
      <c r="D178" s="11">
        <v>21140</v>
      </c>
      <c r="E178" s="12">
        <f t="shared" si="7"/>
        <v>0.41261461517088083</v>
      </c>
      <c r="F178" s="19">
        <v>375</v>
      </c>
      <c r="G178" s="21">
        <f t="shared" si="8"/>
        <v>422.8</v>
      </c>
      <c r="H178" s="19">
        <f t="shared" si="9"/>
        <v>797.8</v>
      </c>
    </row>
    <row r="179" spans="1:8" ht="18" x14ac:dyDescent="0.25">
      <c r="A179" s="10" t="s">
        <v>200</v>
      </c>
      <c r="B179" s="10" t="s">
        <v>215</v>
      </c>
      <c r="C179" s="11">
        <v>33490</v>
      </c>
      <c r="D179" s="11">
        <v>19790</v>
      </c>
      <c r="E179" s="12">
        <f t="shared" si="7"/>
        <v>0.4090773365183637</v>
      </c>
      <c r="F179" s="19">
        <v>350</v>
      </c>
      <c r="G179" s="21">
        <f t="shared" si="8"/>
        <v>395.8</v>
      </c>
      <c r="H179" s="19">
        <f t="shared" si="9"/>
        <v>745.8</v>
      </c>
    </row>
    <row r="180" spans="1:8" ht="18" x14ac:dyDescent="0.25">
      <c r="A180" s="10" t="s">
        <v>204</v>
      </c>
      <c r="B180" s="10" t="s">
        <v>216</v>
      </c>
      <c r="C180" s="11">
        <v>27490</v>
      </c>
      <c r="D180" s="11">
        <v>19340</v>
      </c>
      <c r="E180" s="12">
        <f t="shared" si="7"/>
        <v>0.29647144416151328</v>
      </c>
      <c r="F180" s="19">
        <v>350</v>
      </c>
      <c r="G180" s="21">
        <f t="shared" si="8"/>
        <v>386.8</v>
      </c>
      <c r="H180" s="19">
        <f t="shared" si="9"/>
        <v>736.8</v>
      </c>
    </row>
    <row r="181" spans="1:8" ht="18" x14ac:dyDescent="0.25">
      <c r="A181" s="10" t="s">
        <v>204</v>
      </c>
      <c r="B181" s="10" t="s">
        <v>217</v>
      </c>
      <c r="C181" s="11">
        <v>26490</v>
      </c>
      <c r="D181" s="11">
        <v>17990</v>
      </c>
      <c r="E181" s="12">
        <f t="shared" si="7"/>
        <v>0.32087580218950545</v>
      </c>
      <c r="F181" s="19">
        <v>300</v>
      </c>
      <c r="G181" s="21">
        <f t="shared" si="8"/>
        <v>359.8</v>
      </c>
      <c r="H181" s="19">
        <f t="shared" si="9"/>
        <v>659.8</v>
      </c>
    </row>
    <row r="182" spans="1:8" ht="18" x14ac:dyDescent="0.25">
      <c r="A182" s="10" t="s">
        <v>219</v>
      </c>
      <c r="B182" s="10" t="s">
        <v>218</v>
      </c>
      <c r="C182" s="11">
        <v>28990</v>
      </c>
      <c r="D182" s="11">
        <v>18890</v>
      </c>
      <c r="E182" s="12">
        <f t="shared" si="7"/>
        <v>0.34839599862021386</v>
      </c>
      <c r="F182" s="19">
        <v>225</v>
      </c>
      <c r="G182" s="21">
        <f>D182*2%</f>
        <v>377.8</v>
      </c>
      <c r="H182" s="19">
        <f t="shared" si="9"/>
        <v>602.79999999999995</v>
      </c>
    </row>
    <row r="183" spans="1:8" ht="18" x14ac:dyDescent="0.25">
      <c r="A183" s="10" t="s">
        <v>204</v>
      </c>
      <c r="B183" s="10" t="s">
        <v>220</v>
      </c>
      <c r="C183" s="11">
        <v>23990</v>
      </c>
      <c r="D183" s="11">
        <v>15290</v>
      </c>
      <c r="E183" s="12">
        <f t="shared" si="7"/>
        <v>0.3626511046269279</v>
      </c>
      <c r="F183" s="19">
        <v>250</v>
      </c>
      <c r="G183" s="21">
        <f>D183*2%</f>
        <v>305.8</v>
      </c>
      <c r="H183" s="19">
        <f t="shared" si="9"/>
        <v>555.79999999999995</v>
      </c>
    </row>
    <row r="184" spans="1:8" ht="18" x14ac:dyDescent="0.25">
      <c r="A184" s="10" t="s">
        <v>219</v>
      </c>
      <c r="B184" s="10" t="s">
        <v>221</v>
      </c>
      <c r="C184" s="11">
        <v>27990</v>
      </c>
      <c r="D184" s="11">
        <v>16640</v>
      </c>
      <c r="E184" s="12">
        <f t="shared" si="7"/>
        <v>0.40550196498749552</v>
      </c>
      <c r="F184" s="19">
        <v>200</v>
      </c>
      <c r="G184" s="21">
        <f t="shared" si="8"/>
        <v>332.8</v>
      </c>
      <c r="H184" s="19">
        <f t="shared" si="9"/>
        <v>532.79999999999995</v>
      </c>
    </row>
    <row r="185" spans="1:8" ht="18" x14ac:dyDescent="0.25">
      <c r="A185" s="10" t="s">
        <v>219</v>
      </c>
      <c r="B185" s="10" t="s">
        <v>222</v>
      </c>
      <c r="C185" s="11">
        <v>26990</v>
      </c>
      <c r="D185" s="11">
        <v>15740</v>
      </c>
      <c r="E185" s="12">
        <f t="shared" si="7"/>
        <v>0.41682104483141902</v>
      </c>
      <c r="F185" s="19">
        <v>175</v>
      </c>
      <c r="G185" s="21">
        <f t="shared" si="8"/>
        <v>314.8</v>
      </c>
      <c r="H185" s="19">
        <f t="shared" si="9"/>
        <v>489.8</v>
      </c>
    </row>
    <row r="186" spans="1:8" ht="18" x14ac:dyDescent="0.25">
      <c r="A186" s="10" t="s">
        <v>219</v>
      </c>
      <c r="B186" s="10" t="s">
        <v>223</v>
      </c>
      <c r="C186" s="11">
        <v>26490</v>
      </c>
      <c r="D186" s="11">
        <v>15290</v>
      </c>
      <c r="E186" s="12">
        <f t="shared" si="7"/>
        <v>0.42280105700264253</v>
      </c>
      <c r="F186" s="19">
        <v>175</v>
      </c>
      <c r="G186" s="21">
        <f t="shared" si="8"/>
        <v>305.8</v>
      </c>
      <c r="H186" s="19">
        <f t="shared" si="9"/>
        <v>480.8</v>
      </c>
    </row>
    <row r="187" spans="1:8" ht="18" x14ac:dyDescent="0.25">
      <c r="A187" s="10" t="s">
        <v>204</v>
      </c>
      <c r="B187" s="10" t="s">
        <v>224</v>
      </c>
      <c r="C187" s="11">
        <v>20990</v>
      </c>
      <c r="D187" s="11">
        <v>14390</v>
      </c>
      <c r="E187" s="12">
        <f t="shared" si="7"/>
        <v>0.3144354454502144</v>
      </c>
      <c r="F187" s="19">
        <v>150</v>
      </c>
      <c r="G187" s="21">
        <f t="shared" si="8"/>
        <v>287.8</v>
      </c>
      <c r="H187" s="19">
        <f t="shared" si="9"/>
        <v>437.8</v>
      </c>
    </row>
    <row r="188" spans="1:8" ht="18" x14ac:dyDescent="0.25">
      <c r="A188" s="10" t="s">
        <v>204</v>
      </c>
      <c r="B188" s="10" t="s">
        <v>225</v>
      </c>
      <c r="C188" s="11">
        <v>17990</v>
      </c>
      <c r="D188" s="11">
        <v>11690</v>
      </c>
      <c r="E188" s="12">
        <f t="shared" si="7"/>
        <v>0.35019455252918286</v>
      </c>
      <c r="F188" s="19">
        <v>135</v>
      </c>
      <c r="G188" s="21">
        <f t="shared" si="8"/>
        <v>233.8</v>
      </c>
      <c r="H188" s="19">
        <f t="shared" si="9"/>
        <v>368.8</v>
      </c>
    </row>
    <row r="189" spans="1:8" ht="18" x14ac:dyDescent="0.25">
      <c r="A189" s="10" t="s">
        <v>219</v>
      </c>
      <c r="B189" s="10" t="s">
        <v>226</v>
      </c>
      <c r="C189" s="11">
        <v>17990</v>
      </c>
      <c r="D189" s="11">
        <v>14240</v>
      </c>
      <c r="E189" s="12">
        <f t="shared" si="7"/>
        <v>0.20844913841022791</v>
      </c>
      <c r="F189" s="19">
        <v>75</v>
      </c>
      <c r="G189" s="21">
        <f t="shared" si="8"/>
        <v>284.8</v>
      </c>
      <c r="H189" s="19">
        <f t="shared" si="9"/>
        <v>359.8</v>
      </c>
    </row>
    <row r="190" spans="1:8" ht="18" x14ac:dyDescent="0.25">
      <c r="A190" s="10" t="s">
        <v>204</v>
      </c>
      <c r="B190" s="10" t="s">
        <v>227</v>
      </c>
      <c r="C190" s="11">
        <v>16490</v>
      </c>
      <c r="D190" s="11">
        <v>10790</v>
      </c>
      <c r="E190" s="12">
        <f t="shared" si="7"/>
        <v>0.34566403881140084</v>
      </c>
      <c r="F190" s="19">
        <v>110</v>
      </c>
      <c r="G190" s="21">
        <f t="shared" si="8"/>
        <v>215.8</v>
      </c>
      <c r="H190" s="19">
        <f t="shared" si="9"/>
        <v>325.8</v>
      </c>
    </row>
    <row r="191" spans="1:8" ht="18" x14ac:dyDescent="0.25">
      <c r="A191" s="10" t="s">
        <v>204</v>
      </c>
      <c r="B191" s="10" t="s">
        <v>228</v>
      </c>
      <c r="C191" s="11">
        <v>15490</v>
      </c>
      <c r="D191" s="11">
        <v>9340</v>
      </c>
      <c r="E191" s="12">
        <f t="shared" si="7"/>
        <v>0.39703034215622984</v>
      </c>
      <c r="F191" s="19">
        <v>110</v>
      </c>
      <c r="G191" s="21">
        <f t="shared" si="8"/>
        <v>186.8</v>
      </c>
      <c r="H191" s="19">
        <f t="shared" si="9"/>
        <v>296.8</v>
      </c>
    </row>
    <row r="192" spans="1:8" ht="18" x14ac:dyDescent="0.25">
      <c r="A192" s="10" t="s">
        <v>219</v>
      </c>
      <c r="B192" s="10" t="s">
        <v>229</v>
      </c>
      <c r="C192" s="11">
        <v>20990</v>
      </c>
      <c r="D192" s="11">
        <v>10620</v>
      </c>
      <c r="E192" s="12">
        <f t="shared" si="7"/>
        <v>0.49404478323010959</v>
      </c>
      <c r="F192" s="19">
        <v>65</v>
      </c>
      <c r="G192" s="21">
        <f t="shared" si="8"/>
        <v>212.4</v>
      </c>
      <c r="H192" s="19">
        <f t="shared" si="9"/>
        <v>277.39999999999998</v>
      </c>
    </row>
    <row r="193" spans="1:8" ht="18" x14ac:dyDescent="0.25">
      <c r="A193" s="10" t="s">
        <v>219</v>
      </c>
      <c r="B193" s="10" t="s">
        <v>230</v>
      </c>
      <c r="C193" s="11">
        <v>14990</v>
      </c>
      <c r="D193" s="11">
        <v>10440</v>
      </c>
      <c r="E193" s="12">
        <f t="shared" si="7"/>
        <v>0.30353569046030687</v>
      </c>
      <c r="F193" s="19">
        <v>50</v>
      </c>
      <c r="G193" s="21">
        <f t="shared" si="8"/>
        <v>208.8</v>
      </c>
      <c r="H193" s="19">
        <f t="shared" si="9"/>
        <v>258.8</v>
      </c>
    </row>
    <row r="194" spans="1:8" ht="18" x14ac:dyDescent="0.25">
      <c r="A194" s="10" t="s">
        <v>219</v>
      </c>
      <c r="B194" s="10" t="s">
        <v>231</v>
      </c>
      <c r="C194" s="11">
        <v>19490</v>
      </c>
      <c r="D194" s="11">
        <v>9770</v>
      </c>
      <c r="E194" s="12">
        <f t="shared" si="7"/>
        <v>0.49871729091841971</v>
      </c>
      <c r="F194" s="19">
        <v>50</v>
      </c>
      <c r="G194" s="21">
        <f t="shared" si="8"/>
        <v>195.4</v>
      </c>
      <c r="H194" s="19">
        <f t="shared" si="9"/>
        <v>245.4</v>
      </c>
    </row>
    <row r="195" spans="1:8" ht="18" x14ac:dyDescent="0.25">
      <c r="A195" s="10" t="s">
        <v>219</v>
      </c>
      <c r="B195" s="10" t="s">
        <v>232</v>
      </c>
      <c r="C195" s="11">
        <v>17990</v>
      </c>
      <c r="D195" s="11">
        <v>10440</v>
      </c>
      <c r="E195" s="12">
        <f t="shared" si="7"/>
        <v>0.41967759866592552</v>
      </c>
      <c r="F195" s="19">
        <v>35</v>
      </c>
      <c r="G195" s="21">
        <f t="shared" si="8"/>
        <v>208.8</v>
      </c>
      <c r="H195" s="19">
        <f t="shared" si="9"/>
        <v>243.8</v>
      </c>
    </row>
    <row r="196" spans="1:8" ht="18" x14ac:dyDescent="0.25">
      <c r="A196" s="10" t="s">
        <v>219</v>
      </c>
      <c r="B196" s="10" t="s">
        <v>233</v>
      </c>
      <c r="C196" s="11">
        <v>14990</v>
      </c>
      <c r="D196" s="11">
        <v>9490</v>
      </c>
      <c r="E196" s="12">
        <f t="shared" si="7"/>
        <v>0.36691127418278852</v>
      </c>
      <c r="F196" s="19">
        <v>25</v>
      </c>
      <c r="G196" s="21">
        <f t="shared" si="8"/>
        <v>189.8</v>
      </c>
      <c r="H196" s="19">
        <f t="shared" si="9"/>
        <v>214.8</v>
      </c>
    </row>
    <row r="197" spans="1:8" ht="18" x14ac:dyDescent="0.25">
      <c r="A197" s="10" t="s">
        <v>219</v>
      </c>
      <c r="B197" s="10" t="s">
        <v>234</v>
      </c>
      <c r="C197" s="11">
        <v>17990</v>
      </c>
      <c r="D197" s="11">
        <v>8920</v>
      </c>
      <c r="E197" s="12">
        <f t="shared" si="7"/>
        <v>0.50416898276820454</v>
      </c>
      <c r="F197" s="19">
        <v>35</v>
      </c>
      <c r="G197" s="21">
        <f t="shared" si="8"/>
        <v>178.4</v>
      </c>
      <c r="H197" s="19">
        <f t="shared" si="9"/>
        <v>213.4</v>
      </c>
    </row>
    <row r="198" spans="1:8" ht="18" x14ac:dyDescent="0.25">
      <c r="A198" s="10" t="s">
        <v>219</v>
      </c>
      <c r="B198" s="10" t="s">
        <v>235</v>
      </c>
      <c r="C198" s="11">
        <v>13490</v>
      </c>
      <c r="D198" s="11">
        <v>8070</v>
      </c>
      <c r="E198" s="12">
        <f t="shared" si="7"/>
        <v>0.40177909562638991</v>
      </c>
      <c r="F198" s="19">
        <v>25</v>
      </c>
      <c r="G198" s="21">
        <f t="shared" si="8"/>
        <v>161.4</v>
      </c>
      <c r="H198" s="19">
        <f t="shared" si="9"/>
        <v>186.4</v>
      </c>
    </row>
    <row r="199" spans="1:8" ht="18" x14ac:dyDescent="0.25">
      <c r="A199" s="10" t="s">
        <v>219</v>
      </c>
      <c r="B199" s="10" t="s">
        <v>236</v>
      </c>
      <c r="C199" s="11">
        <v>12490</v>
      </c>
      <c r="D199" s="11">
        <v>7900</v>
      </c>
      <c r="E199" s="12">
        <f t="shared" si="7"/>
        <v>0.36749399519615694</v>
      </c>
      <c r="F199" s="19">
        <v>20</v>
      </c>
      <c r="G199" s="21">
        <f t="shared" si="8"/>
        <v>158</v>
      </c>
      <c r="H199" s="19">
        <f t="shared" si="9"/>
        <v>178</v>
      </c>
    </row>
    <row r="200" spans="1:8" ht="18" x14ac:dyDescent="0.25">
      <c r="A200" s="10" t="s">
        <v>219</v>
      </c>
      <c r="B200" s="10" t="s">
        <v>237</v>
      </c>
      <c r="C200" s="11">
        <v>12990</v>
      </c>
      <c r="D200" s="11">
        <v>7640</v>
      </c>
      <c r="E200" s="12">
        <f t="shared" si="7"/>
        <v>0.41185527328714394</v>
      </c>
      <c r="F200" s="19">
        <v>25</v>
      </c>
      <c r="G200" s="21">
        <f t="shared" si="8"/>
        <v>152.80000000000001</v>
      </c>
      <c r="H200" s="19">
        <f t="shared" si="9"/>
        <v>177.8</v>
      </c>
    </row>
    <row r="201" spans="1:8" ht="18" x14ac:dyDescent="0.25">
      <c r="A201" s="10" t="s">
        <v>219</v>
      </c>
      <c r="B201" s="10" t="s">
        <v>238</v>
      </c>
      <c r="C201" s="11">
        <v>13490</v>
      </c>
      <c r="D201" s="11">
        <v>7470</v>
      </c>
      <c r="E201" s="12">
        <f t="shared" si="7"/>
        <v>0.4462564862861379</v>
      </c>
      <c r="F201" s="19">
        <v>20</v>
      </c>
      <c r="G201" s="21">
        <f t="shared" si="8"/>
        <v>149.4</v>
      </c>
      <c r="H201" s="19">
        <f t="shared" si="9"/>
        <v>169.4</v>
      </c>
    </row>
    <row r="202" spans="1:8" ht="18" x14ac:dyDescent="0.25">
      <c r="A202" s="10" t="s">
        <v>219</v>
      </c>
      <c r="B202" s="10" t="s">
        <v>239</v>
      </c>
      <c r="C202" s="11">
        <v>11990</v>
      </c>
      <c r="D202" s="11">
        <v>7220</v>
      </c>
      <c r="E202" s="12">
        <f t="shared" si="7"/>
        <v>0.39783152627189322</v>
      </c>
      <c r="F202" s="19">
        <v>20</v>
      </c>
      <c r="G202" s="21">
        <f t="shared" si="8"/>
        <v>144.4</v>
      </c>
      <c r="H202" s="19">
        <f t="shared" si="9"/>
        <v>164.4</v>
      </c>
    </row>
    <row r="203" spans="1:8" ht="18" x14ac:dyDescent="0.25">
      <c r="A203" s="10" t="s">
        <v>219</v>
      </c>
      <c r="B203" s="10" t="s">
        <v>240</v>
      </c>
      <c r="C203" s="11">
        <v>12490</v>
      </c>
      <c r="D203" s="11">
        <v>7050</v>
      </c>
      <c r="E203" s="12">
        <f t="shared" si="7"/>
        <v>0.4355484387510008</v>
      </c>
      <c r="F203" s="19">
        <v>15</v>
      </c>
      <c r="G203" s="21">
        <f t="shared" si="8"/>
        <v>141</v>
      </c>
      <c r="H203" s="19">
        <f t="shared" si="9"/>
        <v>156</v>
      </c>
    </row>
    <row r="204" spans="1:8" ht="18" x14ac:dyDescent="0.25">
      <c r="A204" s="10" t="s">
        <v>107</v>
      </c>
      <c r="B204" s="10" t="s">
        <v>241</v>
      </c>
      <c r="C204" s="11">
        <v>349990</v>
      </c>
      <c r="D204" s="11">
        <v>215992</v>
      </c>
      <c r="E204" s="12">
        <v>0.2</v>
      </c>
      <c r="F204" s="19">
        <v>0</v>
      </c>
      <c r="G204" s="26">
        <v>7600</v>
      </c>
      <c r="H204" s="27">
        <v>7600</v>
      </c>
    </row>
    <row r="205" spans="1:8" ht="18" x14ac:dyDescent="0.25">
      <c r="A205" s="10" t="s">
        <v>107</v>
      </c>
      <c r="B205" s="10" t="s">
        <v>242</v>
      </c>
      <c r="C205" s="11">
        <v>279990</v>
      </c>
      <c r="D205" s="11">
        <v>175992</v>
      </c>
      <c r="E205" s="12">
        <v>0.2</v>
      </c>
      <c r="F205" s="19">
        <v>0</v>
      </c>
      <c r="G205" s="19">
        <v>6200</v>
      </c>
      <c r="H205" s="19">
        <v>6200</v>
      </c>
    </row>
    <row r="206" spans="1:8" ht="18" x14ac:dyDescent="0.25">
      <c r="A206" s="10" t="s">
        <v>107</v>
      </c>
      <c r="B206" s="10" t="s">
        <v>243</v>
      </c>
      <c r="C206" s="11">
        <v>169990</v>
      </c>
      <c r="D206" s="11">
        <v>107992</v>
      </c>
      <c r="E206" s="12">
        <v>0.2</v>
      </c>
      <c r="F206" s="19">
        <v>0</v>
      </c>
      <c r="G206" s="19">
        <v>3800</v>
      </c>
      <c r="H206" s="28">
        <v>3800</v>
      </c>
    </row>
    <row r="207" spans="1:8" ht="18" x14ac:dyDescent="0.25">
      <c r="A207" s="10" t="s">
        <v>107</v>
      </c>
      <c r="B207" s="10" t="s">
        <v>244</v>
      </c>
      <c r="C207" s="11">
        <v>189990</v>
      </c>
      <c r="D207" s="11">
        <v>119992</v>
      </c>
      <c r="E207" s="12">
        <v>0.2</v>
      </c>
      <c r="F207" s="19">
        <v>0</v>
      </c>
      <c r="G207" s="19">
        <v>4200</v>
      </c>
      <c r="H207" s="28">
        <v>4200</v>
      </c>
    </row>
    <row r="208" spans="1:8" ht="18" x14ac:dyDescent="0.25">
      <c r="A208" s="10" t="s">
        <v>107</v>
      </c>
      <c r="B208" s="10" t="s">
        <v>245</v>
      </c>
      <c r="C208" s="11">
        <v>124990</v>
      </c>
      <c r="D208" s="11">
        <v>79992</v>
      </c>
      <c r="E208" s="12">
        <v>0.2</v>
      </c>
      <c r="F208" s="19">
        <v>0</v>
      </c>
      <c r="G208" s="19">
        <v>2800</v>
      </c>
      <c r="H208" s="28">
        <v>2800</v>
      </c>
    </row>
    <row r="209" spans="1:8" ht="18" x14ac:dyDescent="0.25">
      <c r="A209" s="10" t="s">
        <v>107</v>
      </c>
      <c r="B209" s="10" t="s">
        <v>246</v>
      </c>
      <c r="C209" s="11">
        <v>109990</v>
      </c>
      <c r="D209" s="11">
        <v>71992</v>
      </c>
      <c r="E209" s="12">
        <v>0.2</v>
      </c>
      <c r="F209" s="19">
        <v>0</v>
      </c>
      <c r="G209" s="19">
        <v>2600</v>
      </c>
      <c r="H209" s="28">
        <v>2600</v>
      </c>
    </row>
    <row r="210" spans="1:8" ht="18" x14ac:dyDescent="0.25">
      <c r="A210" s="10" t="s">
        <v>107</v>
      </c>
      <c r="B210" s="10" t="s">
        <v>247</v>
      </c>
      <c r="C210" s="11">
        <v>84990</v>
      </c>
      <c r="D210" s="11">
        <v>55992</v>
      </c>
      <c r="E210" s="12">
        <v>0.2</v>
      </c>
      <c r="F210" s="19">
        <v>0</v>
      </c>
      <c r="G210" s="19">
        <v>2000</v>
      </c>
      <c r="H210" s="28">
        <v>2000</v>
      </c>
    </row>
    <row r="211" spans="1:8" ht="18" x14ac:dyDescent="0.25">
      <c r="A211" s="10" t="s">
        <v>105</v>
      </c>
      <c r="B211" s="10" t="s">
        <v>248</v>
      </c>
      <c r="C211" s="11">
        <v>149990</v>
      </c>
      <c r="D211" s="11">
        <v>95992</v>
      </c>
      <c r="E211" s="12">
        <v>0.2</v>
      </c>
      <c r="F211" s="19">
        <v>0</v>
      </c>
      <c r="G211" s="19">
        <v>2400</v>
      </c>
      <c r="H211" s="28">
        <v>2400</v>
      </c>
    </row>
    <row r="212" spans="1:8" ht="18" x14ac:dyDescent="0.25">
      <c r="A212" s="10" t="s">
        <v>105</v>
      </c>
      <c r="B212" s="10" t="s">
        <v>249</v>
      </c>
      <c r="C212" s="11">
        <v>107990</v>
      </c>
      <c r="D212" s="11">
        <v>71992</v>
      </c>
      <c r="E212" s="12">
        <v>0.2</v>
      </c>
      <c r="F212" s="19">
        <v>0</v>
      </c>
      <c r="G212" s="19">
        <v>1800</v>
      </c>
      <c r="H212" s="28">
        <v>1800</v>
      </c>
    </row>
    <row r="213" spans="1:8" ht="18" x14ac:dyDescent="0.25">
      <c r="A213" s="10" t="s">
        <v>105</v>
      </c>
      <c r="B213" s="10" t="s">
        <v>250</v>
      </c>
      <c r="C213" s="11">
        <v>81990</v>
      </c>
      <c r="D213" s="11">
        <v>55992</v>
      </c>
      <c r="E213" s="12">
        <v>0.2</v>
      </c>
      <c r="F213" s="19">
        <v>0</v>
      </c>
      <c r="G213" s="19">
        <v>1400</v>
      </c>
      <c r="H213" s="28">
        <v>1400</v>
      </c>
    </row>
    <row r="214" spans="1:8" ht="18" x14ac:dyDescent="0.25">
      <c r="A214" s="10" t="s">
        <v>105</v>
      </c>
      <c r="B214" s="10" t="s">
        <v>251</v>
      </c>
      <c r="C214" s="11">
        <v>194990</v>
      </c>
      <c r="D214" s="11">
        <v>119992</v>
      </c>
      <c r="E214" s="12">
        <v>0.2</v>
      </c>
      <c r="F214" s="19">
        <v>0</v>
      </c>
      <c r="G214" s="19">
        <v>3000</v>
      </c>
      <c r="H214" s="28">
        <v>3000</v>
      </c>
    </row>
    <row r="215" spans="1:8" ht="18" x14ac:dyDescent="0.25">
      <c r="A215" s="10" t="s">
        <v>105</v>
      </c>
      <c r="B215" s="10" t="s">
        <v>252</v>
      </c>
      <c r="C215" s="11">
        <v>129990</v>
      </c>
      <c r="D215" s="11">
        <v>83992</v>
      </c>
      <c r="E215" s="12">
        <v>0.2</v>
      </c>
      <c r="F215" s="19">
        <v>0</v>
      </c>
      <c r="G215" s="19">
        <v>2100</v>
      </c>
      <c r="H215" s="28">
        <v>2100</v>
      </c>
    </row>
    <row r="216" spans="1:8" ht="18" x14ac:dyDescent="0.25">
      <c r="A216" s="10" t="s">
        <v>105</v>
      </c>
      <c r="B216" s="10" t="s">
        <v>253</v>
      </c>
      <c r="C216" s="11">
        <v>89990</v>
      </c>
      <c r="D216" s="11">
        <v>59992</v>
      </c>
      <c r="E216" s="12">
        <v>0.2</v>
      </c>
      <c r="F216" s="19">
        <v>0</v>
      </c>
      <c r="G216" s="19">
        <v>1500</v>
      </c>
      <c r="H216" s="28">
        <v>1500</v>
      </c>
    </row>
    <row r="217" spans="1:8" ht="18" x14ac:dyDescent="0.25">
      <c r="A217" s="10" t="s">
        <v>105</v>
      </c>
      <c r="B217" s="10" t="s">
        <v>254</v>
      </c>
      <c r="C217" s="11">
        <v>64990</v>
      </c>
      <c r="D217" s="11">
        <v>43992</v>
      </c>
      <c r="E217" s="12">
        <v>0.2</v>
      </c>
      <c r="F217" s="19">
        <v>0</v>
      </c>
      <c r="G217" s="19">
        <v>1100</v>
      </c>
      <c r="H217" s="28">
        <v>1100</v>
      </c>
    </row>
    <row r="218" spans="1:8" ht="18" x14ac:dyDescent="0.25">
      <c r="A218" s="10" t="s">
        <v>105</v>
      </c>
      <c r="B218" s="10" t="s">
        <v>255</v>
      </c>
      <c r="C218" s="11">
        <v>51990</v>
      </c>
      <c r="D218" s="11">
        <v>35992</v>
      </c>
      <c r="E218" s="12">
        <v>0.2</v>
      </c>
      <c r="F218" s="19">
        <v>0</v>
      </c>
      <c r="G218" s="19">
        <v>900</v>
      </c>
      <c r="H218" s="28">
        <v>900</v>
      </c>
    </row>
    <row r="219" spans="1:8" ht="18" x14ac:dyDescent="0.25">
      <c r="A219" s="10" t="s">
        <v>105</v>
      </c>
      <c r="B219" s="10" t="s">
        <v>256</v>
      </c>
      <c r="C219" s="11">
        <v>44990</v>
      </c>
      <c r="D219" s="11">
        <v>31992</v>
      </c>
      <c r="E219" s="12">
        <v>0.2</v>
      </c>
      <c r="F219" s="19">
        <v>0</v>
      </c>
      <c r="G219" s="19">
        <v>800</v>
      </c>
      <c r="H219" s="28">
        <v>800</v>
      </c>
    </row>
    <row r="220" spans="1:8" ht="18" x14ac:dyDescent="0.25">
      <c r="A220" s="10" t="s">
        <v>105</v>
      </c>
      <c r="B220" s="10" t="s">
        <v>257</v>
      </c>
      <c r="C220" s="11">
        <v>159990</v>
      </c>
      <c r="D220" s="11">
        <v>99992</v>
      </c>
      <c r="E220" s="12">
        <v>0.2</v>
      </c>
      <c r="F220" s="19">
        <v>0</v>
      </c>
      <c r="G220" s="19">
        <v>2500</v>
      </c>
      <c r="H220" s="28">
        <v>2500</v>
      </c>
    </row>
    <row r="221" spans="1:8" ht="18" x14ac:dyDescent="0.25">
      <c r="A221" s="10" t="s">
        <v>105</v>
      </c>
      <c r="B221" s="10" t="s">
        <v>258</v>
      </c>
      <c r="C221" s="11">
        <v>104990</v>
      </c>
      <c r="D221" s="11">
        <v>67992</v>
      </c>
      <c r="E221" s="12">
        <v>0.2</v>
      </c>
      <c r="F221" s="19">
        <v>0</v>
      </c>
      <c r="G221" s="19">
        <v>1700</v>
      </c>
      <c r="H221" s="28">
        <v>1700</v>
      </c>
    </row>
    <row r="222" spans="1:8" ht="18" x14ac:dyDescent="0.25">
      <c r="A222" s="10" t="s">
        <v>105</v>
      </c>
      <c r="B222" s="10" t="s">
        <v>259</v>
      </c>
      <c r="C222" s="11">
        <v>75990</v>
      </c>
      <c r="D222" s="11">
        <v>50392</v>
      </c>
      <c r="E222" s="12">
        <v>0.2</v>
      </c>
      <c r="F222" s="19">
        <v>0</v>
      </c>
      <c r="G222" s="19">
        <v>1300</v>
      </c>
      <c r="H222" s="28">
        <v>1300</v>
      </c>
    </row>
    <row r="223" spans="1:8" ht="18" x14ac:dyDescent="0.25">
      <c r="A223" s="10" t="s">
        <v>105</v>
      </c>
      <c r="B223" s="10" t="s">
        <v>260</v>
      </c>
      <c r="C223" s="11">
        <v>54990</v>
      </c>
      <c r="D223" s="11">
        <v>37592</v>
      </c>
      <c r="E223" s="12">
        <v>0.2</v>
      </c>
      <c r="F223" s="19">
        <v>0</v>
      </c>
      <c r="G223" s="19">
        <v>1000</v>
      </c>
      <c r="H223" s="28">
        <v>1000</v>
      </c>
    </row>
    <row r="224" spans="1:8" ht="18" x14ac:dyDescent="0.25">
      <c r="A224" s="10" t="s">
        <v>122</v>
      </c>
      <c r="B224" s="10" t="s">
        <v>261</v>
      </c>
      <c r="C224" s="11">
        <v>72990</v>
      </c>
      <c r="D224" s="11">
        <v>48792</v>
      </c>
      <c r="E224" s="12">
        <v>0.2</v>
      </c>
      <c r="F224" s="19">
        <v>0</v>
      </c>
      <c r="G224" s="19">
        <v>1300</v>
      </c>
      <c r="H224" s="28">
        <v>1300</v>
      </c>
    </row>
    <row r="225" spans="1:8" ht="18" x14ac:dyDescent="0.25">
      <c r="A225" s="10" t="s">
        <v>122</v>
      </c>
      <c r="B225" s="10" t="s">
        <v>262</v>
      </c>
      <c r="C225" s="11">
        <v>52990</v>
      </c>
      <c r="D225" s="11">
        <v>35992</v>
      </c>
      <c r="E225" s="12">
        <v>0.2</v>
      </c>
      <c r="F225" s="19">
        <v>0</v>
      </c>
      <c r="G225" s="19">
        <v>900</v>
      </c>
      <c r="H225" s="28">
        <v>900</v>
      </c>
    </row>
    <row r="226" spans="1:8" ht="18" x14ac:dyDescent="0.25">
      <c r="A226" s="10" t="s">
        <v>122</v>
      </c>
      <c r="B226" s="10" t="s">
        <v>263</v>
      </c>
      <c r="C226" s="11">
        <v>139990</v>
      </c>
      <c r="D226" s="11">
        <v>87992</v>
      </c>
      <c r="E226" s="12">
        <v>0.2</v>
      </c>
      <c r="F226" s="19">
        <v>0</v>
      </c>
      <c r="G226" s="19">
        <v>2200</v>
      </c>
      <c r="H226" s="28">
        <v>2200</v>
      </c>
    </row>
    <row r="227" spans="1:8" ht="18" x14ac:dyDescent="0.25">
      <c r="A227" s="10" t="s">
        <v>122</v>
      </c>
      <c r="B227" s="10" t="s">
        <v>264</v>
      </c>
      <c r="C227" s="11">
        <v>89990</v>
      </c>
      <c r="D227" s="11">
        <v>59992</v>
      </c>
      <c r="E227" s="12">
        <v>0.2</v>
      </c>
      <c r="F227" s="19">
        <v>0</v>
      </c>
      <c r="G227" s="19">
        <v>1500</v>
      </c>
      <c r="H227" s="28">
        <v>1500</v>
      </c>
    </row>
    <row r="228" spans="1:8" ht="18" x14ac:dyDescent="0.25">
      <c r="A228" s="10" t="s">
        <v>122</v>
      </c>
      <c r="B228" s="10" t="s">
        <v>265</v>
      </c>
      <c r="C228" s="11">
        <v>62990</v>
      </c>
      <c r="D228" s="11">
        <v>42392</v>
      </c>
      <c r="E228" s="12">
        <v>0.2</v>
      </c>
      <c r="F228" s="19">
        <v>0</v>
      </c>
      <c r="G228" s="19">
        <v>1100</v>
      </c>
      <c r="H228" s="28">
        <v>1100</v>
      </c>
    </row>
    <row r="229" spans="1:8" ht="18" x14ac:dyDescent="0.25">
      <c r="A229" s="10" t="s">
        <v>122</v>
      </c>
      <c r="B229" s="10" t="s">
        <v>266</v>
      </c>
      <c r="C229" s="11">
        <v>44990</v>
      </c>
      <c r="D229" s="11">
        <v>31192</v>
      </c>
      <c r="E229" s="12">
        <v>0.2</v>
      </c>
      <c r="F229" s="19">
        <v>0</v>
      </c>
      <c r="G229" s="19">
        <v>800</v>
      </c>
      <c r="H229" s="28">
        <v>800</v>
      </c>
    </row>
    <row r="230" spans="1:8" ht="18" x14ac:dyDescent="0.25">
      <c r="A230" s="10" t="s">
        <v>122</v>
      </c>
      <c r="B230" s="10" t="s">
        <v>267</v>
      </c>
      <c r="C230" s="11">
        <v>35990</v>
      </c>
      <c r="D230" s="11">
        <v>25592</v>
      </c>
      <c r="E230" s="12">
        <v>0.2</v>
      </c>
      <c r="F230" s="19">
        <v>0</v>
      </c>
      <c r="G230" s="19">
        <v>700</v>
      </c>
      <c r="H230" s="28">
        <v>700</v>
      </c>
    </row>
    <row r="231" spans="1:8" ht="18" x14ac:dyDescent="0.25">
      <c r="A231" s="10" t="s">
        <v>122</v>
      </c>
      <c r="B231" s="10" t="s">
        <v>268</v>
      </c>
      <c r="C231" s="11">
        <v>119990</v>
      </c>
      <c r="D231" s="11">
        <v>71992</v>
      </c>
      <c r="E231" s="12">
        <v>0.2</v>
      </c>
      <c r="F231" s="19">
        <v>0</v>
      </c>
      <c r="G231" s="19">
        <v>1800</v>
      </c>
      <c r="H231" s="28">
        <v>1800</v>
      </c>
    </row>
    <row r="232" spans="1:8" ht="18" x14ac:dyDescent="0.25">
      <c r="A232" s="10" t="s">
        <v>122</v>
      </c>
      <c r="B232" s="10" t="s">
        <v>269</v>
      </c>
      <c r="C232" s="11">
        <v>69990</v>
      </c>
      <c r="D232" s="11">
        <v>46392</v>
      </c>
      <c r="E232" s="12">
        <v>0.2</v>
      </c>
      <c r="F232" s="19">
        <v>0</v>
      </c>
      <c r="G232" s="19">
        <v>1200</v>
      </c>
      <c r="H232" s="28">
        <v>1200</v>
      </c>
    </row>
    <row r="233" spans="1:8" ht="18" x14ac:dyDescent="0.25">
      <c r="A233" s="10" t="s">
        <v>122</v>
      </c>
      <c r="B233" s="10" t="s">
        <v>270</v>
      </c>
      <c r="C233" s="11">
        <v>45990</v>
      </c>
      <c r="D233" s="11">
        <v>31992</v>
      </c>
      <c r="E233" s="12">
        <v>0.2</v>
      </c>
      <c r="F233" s="19">
        <v>0</v>
      </c>
      <c r="G233" s="19">
        <v>800</v>
      </c>
      <c r="H233" s="28">
        <v>800</v>
      </c>
    </row>
    <row r="234" spans="1:8" ht="18" x14ac:dyDescent="0.25">
      <c r="A234" s="10" t="s">
        <v>122</v>
      </c>
      <c r="B234" s="10" t="s">
        <v>271</v>
      </c>
      <c r="C234" s="11">
        <v>31990</v>
      </c>
      <c r="D234" s="11">
        <v>22392</v>
      </c>
      <c r="E234" s="12">
        <v>0.2</v>
      </c>
      <c r="F234" s="19">
        <v>0</v>
      </c>
      <c r="G234" s="19">
        <v>600</v>
      </c>
      <c r="H234" s="28">
        <v>600</v>
      </c>
    </row>
    <row r="235" spans="1:8" ht="18" x14ac:dyDescent="0.25">
      <c r="A235" s="10" t="s">
        <v>122</v>
      </c>
      <c r="B235" s="10" t="s">
        <v>272</v>
      </c>
      <c r="C235" s="11">
        <v>99990</v>
      </c>
      <c r="D235" s="11">
        <v>65592</v>
      </c>
      <c r="E235" s="12">
        <v>0.2</v>
      </c>
      <c r="F235" s="19">
        <v>0</v>
      </c>
      <c r="G235" s="19">
        <v>1700</v>
      </c>
      <c r="H235" s="28">
        <v>1700</v>
      </c>
    </row>
    <row r="236" spans="1:8" ht="18" x14ac:dyDescent="0.25">
      <c r="A236" s="10" t="s">
        <v>122</v>
      </c>
      <c r="B236" s="10" t="s">
        <v>273</v>
      </c>
      <c r="C236" s="11">
        <v>59990</v>
      </c>
      <c r="D236" s="11">
        <v>42392</v>
      </c>
      <c r="E236" s="12">
        <v>0.2</v>
      </c>
      <c r="F236" s="19">
        <v>0</v>
      </c>
      <c r="G236" s="19">
        <v>1100</v>
      </c>
      <c r="H236" s="28">
        <v>1100</v>
      </c>
    </row>
    <row r="237" spans="1:8" ht="18" x14ac:dyDescent="0.25">
      <c r="A237" s="10" t="s">
        <v>122</v>
      </c>
      <c r="B237" s="10" t="s">
        <v>274</v>
      </c>
      <c r="C237" s="11">
        <v>37990</v>
      </c>
      <c r="D237" s="11">
        <v>26392</v>
      </c>
      <c r="E237" s="12">
        <v>0.2</v>
      </c>
      <c r="F237" s="19">
        <v>0</v>
      </c>
      <c r="G237" s="19">
        <v>700</v>
      </c>
      <c r="H237" s="28">
        <v>700</v>
      </c>
    </row>
    <row r="238" spans="1:8" ht="18" x14ac:dyDescent="0.25">
      <c r="A238" s="10" t="s">
        <v>122</v>
      </c>
      <c r="B238" s="10" t="s">
        <v>275</v>
      </c>
      <c r="C238" s="11">
        <v>28990</v>
      </c>
      <c r="D238" s="11">
        <v>19992</v>
      </c>
      <c r="E238" s="12">
        <v>0.2</v>
      </c>
      <c r="F238" s="19">
        <v>0</v>
      </c>
      <c r="G238" s="19">
        <v>500</v>
      </c>
      <c r="H238" s="28">
        <v>500</v>
      </c>
    </row>
    <row r="239" spans="1:8" ht="18" x14ac:dyDescent="0.25">
      <c r="A239" s="10" t="s">
        <v>122</v>
      </c>
      <c r="B239" s="10" t="s">
        <v>276</v>
      </c>
      <c r="C239" s="11">
        <v>23990</v>
      </c>
      <c r="D239" s="11">
        <v>16792</v>
      </c>
      <c r="E239" s="12">
        <v>0.2</v>
      </c>
      <c r="F239" s="19">
        <v>0</v>
      </c>
      <c r="G239" s="19">
        <v>500</v>
      </c>
      <c r="H239" s="28">
        <v>500</v>
      </c>
    </row>
    <row r="240" spans="1:8" ht="18" x14ac:dyDescent="0.25">
      <c r="A240" s="10" t="s">
        <v>122</v>
      </c>
      <c r="B240" s="10" t="s">
        <v>277</v>
      </c>
      <c r="C240" s="11">
        <v>18990</v>
      </c>
      <c r="D240" s="11">
        <v>13592</v>
      </c>
      <c r="E240" s="12">
        <v>0.2</v>
      </c>
      <c r="F240" s="19">
        <v>0</v>
      </c>
      <c r="G240" s="19">
        <v>400</v>
      </c>
      <c r="H240" s="28">
        <v>400</v>
      </c>
    </row>
    <row r="241" spans="1:8" ht="18" x14ac:dyDescent="0.25">
      <c r="A241" s="10" t="s">
        <v>122</v>
      </c>
      <c r="B241" s="10" t="s">
        <v>278</v>
      </c>
      <c r="C241" s="11">
        <v>57990</v>
      </c>
      <c r="D241" s="11">
        <v>41592</v>
      </c>
      <c r="E241" s="12">
        <v>0.2</v>
      </c>
      <c r="F241" s="19">
        <v>0</v>
      </c>
      <c r="G241" s="19">
        <v>1100</v>
      </c>
      <c r="H241" s="28">
        <v>1100</v>
      </c>
    </row>
    <row r="242" spans="1:8" ht="18" x14ac:dyDescent="0.25">
      <c r="A242" s="10" t="s">
        <v>122</v>
      </c>
      <c r="B242" s="10" t="s">
        <v>279</v>
      </c>
      <c r="C242" s="11">
        <v>35990</v>
      </c>
      <c r="D242" s="11">
        <v>25592</v>
      </c>
      <c r="E242" s="12">
        <v>0.2</v>
      </c>
      <c r="F242" s="19">
        <v>0</v>
      </c>
      <c r="G242" s="19">
        <v>700</v>
      </c>
      <c r="H242" s="28">
        <v>700</v>
      </c>
    </row>
    <row r="243" spans="1:8" ht="18" x14ac:dyDescent="0.25">
      <c r="A243" s="10" t="s">
        <v>122</v>
      </c>
      <c r="B243" s="10" t="s">
        <v>280</v>
      </c>
      <c r="C243" s="11">
        <v>25990</v>
      </c>
      <c r="D243" s="11">
        <v>19192</v>
      </c>
      <c r="E243" s="12">
        <v>0.2</v>
      </c>
      <c r="F243" s="19">
        <v>0</v>
      </c>
      <c r="G243" s="19">
        <v>500</v>
      </c>
      <c r="H243" s="28">
        <v>500</v>
      </c>
    </row>
    <row r="244" spans="1:8" ht="18" x14ac:dyDescent="0.25">
      <c r="A244" s="10" t="s">
        <v>122</v>
      </c>
      <c r="B244" s="10" t="s">
        <v>281</v>
      </c>
      <c r="C244" s="11">
        <v>17990</v>
      </c>
      <c r="D244" s="11">
        <v>13192</v>
      </c>
      <c r="E244" s="12">
        <v>0.2</v>
      </c>
      <c r="F244" s="19">
        <v>0</v>
      </c>
      <c r="G244" s="19">
        <v>400</v>
      </c>
      <c r="H244" s="28">
        <v>400</v>
      </c>
    </row>
    <row r="245" spans="1:8" ht="18" x14ac:dyDescent="0.25">
      <c r="A245" s="10" t="s">
        <v>131</v>
      </c>
      <c r="B245" s="10" t="s">
        <v>282</v>
      </c>
      <c r="C245" s="11">
        <v>62990</v>
      </c>
      <c r="D245" s="11">
        <v>43992</v>
      </c>
      <c r="E245" s="12">
        <v>0.2</v>
      </c>
      <c r="F245" s="19">
        <v>0</v>
      </c>
      <c r="G245" s="19">
        <v>1400</v>
      </c>
      <c r="H245" s="28">
        <v>1400</v>
      </c>
    </row>
    <row r="246" spans="1:8" ht="18" x14ac:dyDescent="0.25">
      <c r="A246" s="10" t="s">
        <v>131</v>
      </c>
      <c r="B246" s="10" t="s">
        <v>283</v>
      </c>
      <c r="C246" s="11">
        <v>48990</v>
      </c>
      <c r="D246" s="11">
        <v>35192</v>
      </c>
      <c r="E246" s="12">
        <v>0.2</v>
      </c>
      <c r="F246" s="19">
        <v>0</v>
      </c>
      <c r="G246" s="19">
        <v>1100</v>
      </c>
      <c r="H246" s="28">
        <v>1100</v>
      </c>
    </row>
    <row r="247" spans="1:8" ht="18" x14ac:dyDescent="0.25">
      <c r="A247" s="10" t="s">
        <v>131</v>
      </c>
      <c r="B247" s="10" t="s">
        <v>284</v>
      </c>
      <c r="C247" s="11">
        <v>38990</v>
      </c>
      <c r="D247" s="11">
        <v>28792</v>
      </c>
      <c r="E247" s="12">
        <v>0.2</v>
      </c>
      <c r="F247" s="19">
        <v>0</v>
      </c>
      <c r="G247" s="19">
        <v>900</v>
      </c>
      <c r="H247" s="28">
        <v>900</v>
      </c>
    </row>
    <row r="248" spans="1:8" ht="18" x14ac:dyDescent="0.25">
      <c r="A248" s="10" t="s">
        <v>131</v>
      </c>
      <c r="B248" s="10" t="s">
        <v>285</v>
      </c>
      <c r="C248" s="11">
        <v>30990</v>
      </c>
      <c r="D248" s="11">
        <v>23192</v>
      </c>
      <c r="E248" s="12">
        <v>0.2</v>
      </c>
      <c r="F248" s="19">
        <v>0</v>
      </c>
      <c r="G248" s="19">
        <v>700</v>
      </c>
      <c r="H248" s="28">
        <v>700</v>
      </c>
    </row>
    <row r="249" spans="1:8" ht="18" x14ac:dyDescent="0.25">
      <c r="A249" s="10" t="s">
        <v>131</v>
      </c>
      <c r="B249" s="10" t="s">
        <v>286</v>
      </c>
      <c r="C249" s="11">
        <v>17990</v>
      </c>
      <c r="D249" s="11">
        <v>13592</v>
      </c>
      <c r="E249" s="12">
        <v>0.2</v>
      </c>
      <c r="F249" s="19">
        <v>0</v>
      </c>
      <c r="G249" s="19">
        <v>500</v>
      </c>
      <c r="H249" s="28">
        <v>500</v>
      </c>
    </row>
    <row r="250" spans="1:8" ht="18" x14ac:dyDescent="0.25">
      <c r="A250" s="10" t="s">
        <v>135</v>
      </c>
      <c r="B250" s="10" t="s">
        <v>287</v>
      </c>
      <c r="C250" s="11">
        <v>59990</v>
      </c>
      <c r="D250" s="11">
        <v>35992</v>
      </c>
      <c r="E250" s="12">
        <v>0.2</v>
      </c>
      <c r="F250" s="19">
        <v>0</v>
      </c>
      <c r="G250" s="19">
        <v>1100</v>
      </c>
      <c r="H250" s="28">
        <v>1100</v>
      </c>
    </row>
    <row r="251" spans="1:8" ht="18" x14ac:dyDescent="0.25">
      <c r="A251" s="10" t="s">
        <v>137</v>
      </c>
      <c r="B251" s="10" t="s">
        <v>288</v>
      </c>
      <c r="C251" s="11">
        <v>65990</v>
      </c>
      <c r="D251" s="11">
        <v>46392</v>
      </c>
      <c r="E251" s="12">
        <v>0.2</v>
      </c>
      <c r="F251" s="19">
        <v>0</v>
      </c>
      <c r="G251" s="19">
        <v>1400</v>
      </c>
      <c r="H251" s="28">
        <v>1400</v>
      </c>
    </row>
    <row r="252" spans="1:8" ht="18" x14ac:dyDescent="0.25">
      <c r="A252" s="10" t="s">
        <v>137</v>
      </c>
      <c r="B252" s="10" t="s">
        <v>289</v>
      </c>
      <c r="C252" s="11">
        <v>52990</v>
      </c>
      <c r="D252" s="11">
        <v>37592</v>
      </c>
      <c r="E252" s="12">
        <v>0.2</v>
      </c>
      <c r="F252" s="19">
        <v>0</v>
      </c>
      <c r="G252" s="19">
        <v>1200</v>
      </c>
      <c r="H252" s="28">
        <v>1200</v>
      </c>
    </row>
    <row r="253" spans="1:8" ht="18" x14ac:dyDescent="0.25">
      <c r="A253" s="10" t="s">
        <v>137</v>
      </c>
      <c r="B253" s="10" t="s">
        <v>290</v>
      </c>
      <c r="C253" s="11">
        <v>39990</v>
      </c>
      <c r="D253" s="11">
        <v>28792</v>
      </c>
      <c r="E253" s="12">
        <v>0.2</v>
      </c>
      <c r="F253" s="19">
        <v>0</v>
      </c>
      <c r="G253" s="19">
        <v>900</v>
      </c>
      <c r="H253" s="28">
        <v>900</v>
      </c>
    </row>
    <row r="254" spans="1:8" ht="18" x14ac:dyDescent="0.25">
      <c r="A254" s="10" t="s">
        <v>137</v>
      </c>
      <c r="B254" s="10" t="s">
        <v>291</v>
      </c>
      <c r="C254" s="11">
        <v>39990</v>
      </c>
      <c r="D254" s="11">
        <v>28792</v>
      </c>
      <c r="E254" s="12">
        <v>0.2</v>
      </c>
      <c r="F254" s="19">
        <v>0</v>
      </c>
      <c r="G254" s="19">
        <v>900</v>
      </c>
      <c r="H254" s="28">
        <v>900</v>
      </c>
    </row>
    <row r="255" spans="1:8" ht="18" x14ac:dyDescent="0.25">
      <c r="A255" s="10" t="s">
        <v>137</v>
      </c>
      <c r="B255" s="10" t="s">
        <v>292</v>
      </c>
      <c r="C255" s="11">
        <v>28990</v>
      </c>
      <c r="D255" s="11">
        <v>21592</v>
      </c>
      <c r="E255" s="12">
        <v>0.2</v>
      </c>
      <c r="F255" s="19">
        <v>0</v>
      </c>
      <c r="G255" s="19">
        <v>700</v>
      </c>
      <c r="H255" s="28">
        <v>700</v>
      </c>
    </row>
    <row r="256" spans="1:8" ht="18" x14ac:dyDescent="0.25">
      <c r="A256" s="10" t="s">
        <v>137</v>
      </c>
      <c r="B256" s="10" t="s">
        <v>293</v>
      </c>
      <c r="C256" s="11">
        <v>29990</v>
      </c>
      <c r="D256" s="11">
        <v>21592</v>
      </c>
      <c r="E256" s="12">
        <v>0.2</v>
      </c>
      <c r="F256" s="19">
        <v>0</v>
      </c>
      <c r="G256" s="19">
        <v>700</v>
      </c>
      <c r="H256" s="28">
        <v>700</v>
      </c>
    </row>
    <row r="257" spans="1:8" ht="18" x14ac:dyDescent="0.25">
      <c r="A257" s="10" t="s">
        <v>127</v>
      </c>
      <c r="B257" s="10" t="s">
        <v>294</v>
      </c>
      <c r="C257" s="11">
        <v>84990</v>
      </c>
      <c r="D257" s="11">
        <v>57592</v>
      </c>
      <c r="E257" s="12">
        <v>0.2</v>
      </c>
      <c r="F257" s="19">
        <v>0</v>
      </c>
      <c r="G257" s="19">
        <v>1500</v>
      </c>
      <c r="H257" s="28">
        <v>1500</v>
      </c>
    </row>
    <row r="258" spans="1:8" ht="18" x14ac:dyDescent="0.25">
      <c r="A258" s="10" t="s">
        <v>127</v>
      </c>
      <c r="B258" s="10" t="s">
        <v>295</v>
      </c>
      <c r="C258" s="11">
        <v>49990</v>
      </c>
      <c r="D258" s="11">
        <v>34392</v>
      </c>
      <c r="E258" s="12">
        <v>0.2</v>
      </c>
      <c r="F258" s="19">
        <v>0</v>
      </c>
      <c r="G258" s="19">
        <v>900</v>
      </c>
      <c r="H258" s="28">
        <v>900</v>
      </c>
    </row>
    <row r="259" spans="1:8" ht="18" x14ac:dyDescent="0.25">
      <c r="A259" s="10" t="s">
        <v>127</v>
      </c>
      <c r="B259" s="10" t="s">
        <v>296</v>
      </c>
      <c r="C259" s="11">
        <v>32990</v>
      </c>
      <c r="D259" s="11">
        <v>23192</v>
      </c>
      <c r="E259" s="12">
        <v>0.2</v>
      </c>
      <c r="F259" s="19">
        <v>0</v>
      </c>
      <c r="G259" s="19">
        <v>600</v>
      </c>
      <c r="H259" s="28">
        <v>600</v>
      </c>
    </row>
    <row r="260" spans="1:8" ht="18" x14ac:dyDescent="0.25">
      <c r="A260" s="10" t="s">
        <v>127</v>
      </c>
      <c r="B260" s="10" t="s">
        <v>297</v>
      </c>
      <c r="C260" s="11">
        <v>24990</v>
      </c>
      <c r="D260" s="11">
        <v>17592</v>
      </c>
      <c r="E260" s="12">
        <v>0.2</v>
      </c>
      <c r="F260" s="19">
        <v>0</v>
      </c>
      <c r="G260" s="19">
        <v>500</v>
      </c>
      <c r="H260" s="28">
        <v>500</v>
      </c>
    </row>
    <row r="261" spans="1:8" ht="18" x14ac:dyDescent="0.25">
      <c r="A261" s="10" t="s">
        <v>127</v>
      </c>
      <c r="B261" s="10" t="s">
        <v>298</v>
      </c>
      <c r="C261" s="11">
        <v>20990</v>
      </c>
      <c r="D261" s="11">
        <v>15592</v>
      </c>
      <c r="E261" s="12">
        <v>0.2</v>
      </c>
      <c r="F261" s="19">
        <v>0</v>
      </c>
      <c r="G261" s="19">
        <v>400</v>
      </c>
      <c r="H261" s="28">
        <v>400</v>
      </c>
    </row>
    <row r="262" spans="1:8" ht="18" x14ac:dyDescent="0.25">
      <c r="A262" s="10" t="s">
        <v>127</v>
      </c>
      <c r="B262" s="10" t="s">
        <v>299</v>
      </c>
      <c r="C262" s="11">
        <v>16990</v>
      </c>
      <c r="D262" s="11">
        <v>12792</v>
      </c>
      <c r="E262" s="12">
        <v>0.2</v>
      </c>
      <c r="F262" s="19">
        <v>0</v>
      </c>
      <c r="G262" s="19">
        <v>400</v>
      </c>
      <c r="H262" s="28">
        <v>400</v>
      </c>
    </row>
    <row r="263" spans="1:8" ht="18" x14ac:dyDescent="0.25">
      <c r="A263" s="10" t="s">
        <v>178</v>
      </c>
      <c r="B263" s="10" t="s">
        <v>300</v>
      </c>
      <c r="C263" s="11">
        <v>12990</v>
      </c>
      <c r="D263" s="11">
        <v>10392</v>
      </c>
      <c r="E263" s="12">
        <v>0.2</v>
      </c>
      <c r="F263" s="19">
        <v>0</v>
      </c>
      <c r="G263" s="19">
        <v>300</v>
      </c>
      <c r="H263" s="28">
        <v>300</v>
      </c>
    </row>
    <row r="264" spans="1:8" ht="54" x14ac:dyDescent="0.25">
      <c r="A264" s="16" t="s">
        <v>302</v>
      </c>
      <c r="B264" s="10" t="s">
        <v>301</v>
      </c>
      <c r="C264" s="11">
        <v>11990</v>
      </c>
      <c r="D264" s="11">
        <v>9592</v>
      </c>
      <c r="E264" s="12">
        <v>0.2</v>
      </c>
      <c r="F264" s="19">
        <v>0</v>
      </c>
      <c r="G264" s="19">
        <v>400</v>
      </c>
      <c r="H264" s="28">
        <v>400</v>
      </c>
    </row>
    <row r="265" spans="1:8" ht="54" x14ac:dyDescent="0.25">
      <c r="A265" s="16" t="s">
        <v>304</v>
      </c>
      <c r="B265" s="10" t="s">
        <v>303</v>
      </c>
      <c r="C265" s="11">
        <v>11990</v>
      </c>
      <c r="D265" s="11">
        <v>9592</v>
      </c>
      <c r="E265" s="12">
        <v>0.2</v>
      </c>
      <c r="F265" s="19">
        <v>0</v>
      </c>
      <c r="G265" s="19">
        <v>400</v>
      </c>
      <c r="H265" s="28">
        <v>400</v>
      </c>
    </row>
    <row r="266" spans="1:8" ht="54" x14ac:dyDescent="0.25">
      <c r="A266" s="16" t="s">
        <v>306</v>
      </c>
      <c r="B266" s="10" t="s">
        <v>305</v>
      </c>
      <c r="C266" s="11">
        <v>12990</v>
      </c>
      <c r="D266" s="11">
        <v>10392</v>
      </c>
      <c r="E266" s="12">
        <v>0.2</v>
      </c>
      <c r="F266" s="19">
        <v>0</v>
      </c>
      <c r="G266" s="19">
        <v>400</v>
      </c>
      <c r="H266" s="28">
        <v>400</v>
      </c>
    </row>
    <row r="267" spans="1:8" ht="36" x14ac:dyDescent="0.25">
      <c r="A267" s="16" t="s">
        <v>308</v>
      </c>
      <c r="B267" s="10" t="s">
        <v>307</v>
      </c>
      <c r="C267" s="11">
        <v>12990</v>
      </c>
      <c r="D267" s="11">
        <v>10392</v>
      </c>
      <c r="E267" s="12">
        <v>0.2</v>
      </c>
      <c r="F267" s="19">
        <v>0</v>
      </c>
      <c r="G267" s="19">
        <v>400</v>
      </c>
      <c r="H267" s="28">
        <v>400</v>
      </c>
    </row>
    <row r="268" spans="1:8" ht="18" x14ac:dyDescent="0.25">
      <c r="A268" s="10" t="s">
        <v>98</v>
      </c>
      <c r="B268" s="10" t="s">
        <v>309</v>
      </c>
      <c r="C268" s="11">
        <v>36990</v>
      </c>
      <c r="D268" s="11">
        <v>23992</v>
      </c>
      <c r="E268" s="12">
        <v>0.2</v>
      </c>
      <c r="F268" s="19">
        <v>0</v>
      </c>
      <c r="G268" s="19">
        <v>900</v>
      </c>
      <c r="H268" s="28">
        <v>900</v>
      </c>
    </row>
    <row r="269" spans="1:8" ht="18" x14ac:dyDescent="0.25">
      <c r="A269" s="10" t="s">
        <v>98</v>
      </c>
      <c r="B269" s="10" t="s">
        <v>310</v>
      </c>
      <c r="C269" s="11">
        <v>26990</v>
      </c>
      <c r="D269" s="11">
        <v>19992</v>
      </c>
      <c r="E269" s="12">
        <v>0.2</v>
      </c>
      <c r="F269" s="19">
        <v>0</v>
      </c>
      <c r="G269" s="19">
        <v>700</v>
      </c>
      <c r="H269" s="28">
        <v>700</v>
      </c>
    </row>
    <row r="270" spans="1:8" ht="18" x14ac:dyDescent="0.25">
      <c r="A270" s="10" t="s">
        <v>98</v>
      </c>
      <c r="B270" s="10" t="s">
        <v>311</v>
      </c>
      <c r="C270" s="11">
        <v>20990</v>
      </c>
      <c r="D270" s="11">
        <v>15192</v>
      </c>
      <c r="E270" s="12">
        <v>0.2</v>
      </c>
      <c r="F270" s="19">
        <v>0</v>
      </c>
      <c r="G270" s="19">
        <v>600</v>
      </c>
      <c r="H270" s="28">
        <v>600</v>
      </c>
    </row>
    <row r="271" spans="1:8" ht="18" x14ac:dyDescent="0.25">
      <c r="A271" s="10" t="s">
        <v>98</v>
      </c>
      <c r="B271" s="10" t="s">
        <v>312</v>
      </c>
      <c r="C271" s="11">
        <v>14990</v>
      </c>
      <c r="D271" s="11">
        <v>10392</v>
      </c>
      <c r="E271" s="12">
        <v>0.2</v>
      </c>
      <c r="F271" s="19">
        <v>0</v>
      </c>
      <c r="G271" s="19">
        <v>400</v>
      </c>
      <c r="H271" s="28">
        <v>400</v>
      </c>
    </row>
    <row r="272" spans="1:8" ht="18" x14ac:dyDescent="0.25">
      <c r="A272" s="10" t="s">
        <v>98</v>
      </c>
      <c r="B272" s="10" t="s">
        <v>313</v>
      </c>
      <c r="C272" s="11">
        <v>12990</v>
      </c>
      <c r="D272" s="11">
        <v>8792</v>
      </c>
      <c r="E272" s="12">
        <v>0.2</v>
      </c>
      <c r="F272" s="19">
        <v>0</v>
      </c>
      <c r="G272" s="19">
        <v>400</v>
      </c>
      <c r="H272" s="28">
        <v>400</v>
      </c>
    </row>
    <row r="273" spans="1:8" ht="18" x14ac:dyDescent="0.25">
      <c r="A273" s="10" t="s">
        <v>98</v>
      </c>
      <c r="B273" s="10" t="s">
        <v>314</v>
      </c>
      <c r="C273" s="11">
        <v>19990</v>
      </c>
      <c r="D273" s="11">
        <v>12792</v>
      </c>
      <c r="E273" s="12">
        <v>0.2</v>
      </c>
      <c r="F273" s="19">
        <v>0</v>
      </c>
      <c r="G273" s="19">
        <v>500</v>
      </c>
      <c r="H273" s="28">
        <v>500</v>
      </c>
    </row>
    <row r="274" spans="1:8" ht="18" x14ac:dyDescent="0.25">
      <c r="A274" s="10" t="s">
        <v>98</v>
      </c>
      <c r="B274" s="10" t="s">
        <v>315</v>
      </c>
      <c r="C274" s="11">
        <v>19990</v>
      </c>
      <c r="D274" s="11">
        <v>12792</v>
      </c>
      <c r="E274" s="12">
        <v>0.2</v>
      </c>
      <c r="F274" s="19">
        <v>0</v>
      </c>
      <c r="G274" s="19">
        <v>500</v>
      </c>
      <c r="H274" s="28">
        <v>500</v>
      </c>
    </row>
    <row r="275" spans="1:8" ht="18" x14ac:dyDescent="0.25">
      <c r="A275" s="10" t="s">
        <v>98</v>
      </c>
      <c r="B275" s="10" t="s">
        <v>316</v>
      </c>
      <c r="C275" s="11">
        <v>11990</v>
      </c>
      <c r="D275" s="11">
        <v>7992</v>
      </c>
      <c r="E275" s="12">
        <v>0.2</v>
      </c>
      <c r="F275" s="19">
        <v>0</v>
      </c>
      <c r="G275" s="19">
        <v>300</v>
      </c>
      <c r="H275" s="28">
        <v>300</v>
      </c>
    </row>
    <row r="276" spans="1:8" ht="18" x14ac:dyDescent="0.25">
      <c r="A276" s="10" t="s">
        <v>103</v>
      </c>
      <c r="B276" s="10" t="s">
        <v>317</v>
      </c>
      <c r="C276" s="11">
        <v>39990</v>
      </c>
      <c r="D276" s="11">
        <v>26392</v>
      </c>
      <c r="E276" s="12">
        <v>0.2</v>
      </c>
      <c r="F276" s="19">
        <v>0</v>
      </c>
      <c r="G276" s="19">
        <v>1000</v>
      </c>
      <c r="H276" s="28">
        <v>1000</v>
      </c>
    </row>
    <row r="277" spans="1:8" ht="18" x14ac:dyDescent="0.25">
      <c r="A277" s="10" t="s">
        <v>103</v>
      </c>
      <c r="B277" s="10" t="s">
        <v>318</v>
      </c>
      <c r="C277" s="11">
        <v>19990</v>
      </c>
      <c r="D277" s="11">
        <v>11992</v>
      </c>
      <c r="E277" s="12">
        <v>0.2</v>
      </c>
      <c r="F277" s="19">
        <v>0</v>
      </c>
      <c r="G277" s="19">
        <v>500</v>
      </c>
      <c r="H277" s="28">
        <v>500</v>
      </c>
    </row>
    <row r="278" spans="1:8" ht="18" x14ac:dyDescent="0.25">
      <c r="A278" s="10" t="s">
        <v>103</v>
      </c>
      <c r="B278" s="10" t="s">
        <v>319</v>
      </c>
      <c r="C278" s="11">
        <v>15990</v>
      </c>
      <c r="D278" s="11">
        <v>8792</v>
      </c>
      <c r="E278" s="12">
        <v>0.2</v>
      </c>
      <c r="F278" s="19">
        <v>0</v>
      </c>
      <c r="G278" s="19">
        <v>400</v>
      </c>
      <c r="H278" s="28">
        <v>400</v>
      </c>
    </row>
    <row r="279" spans="1:8" ht="18" x14ac:dyDescent="0.25">
      <c r="A279" s="10" t="s">
        <v>74</v>
      </c>
      <c r="B279" s="10"/>
      <c r="C279" s="11"/>
      <c r="D279" s="11">
        <v>15190</v>
      </c>
      <c r="E279" s="12"/>
      <c r="F279" s="19">
        <v>300</v>
      </c>
      <c r="G279" s="21">
        <f>D279*2%</f>
        <v>303.8</v>
      </c>
      <c r="H279" s="19">
        <f>SUM(F279:G279)</f>
        <v>603.79999999999995</v>
      </c>
    </row>
    <row r="280" spans="1:8" ht="18" x14ac:dyDescent="0.25">
      <c r="A280" s="10"/>
      <c r="B280" s="10"/>
      <c r="C280" s="11"/>
      <c r="D280" s="11">
        <v>12990</v>
      </c>
      <c r="E280" s="12"/>
      <c r="F280" s="19">
        <v>200</v>
      </c>
      <c r="G280" s="21">
        <f>D280*2%</f>
        <v>259.8</v>
      </c>
      <c r="H280" s="19">
        <f>SUM(F280:G280)</f>
        <v>459.8</v>
      </c>
    </row>
    <row r="281" spans="1:8" ht="18" x14ac:dyDescent="0.25">
      <c r="A281" s="10"/>
      <c r="B281" s="10"/>
      <c r="C281" s="11"/>
      <c r="D281" s="11">
        <v>14710</v>
      </c>
      <c r="E281" s="12"/>
      <c r="F281" s="19">
        <v>200</v>
      </c>
      <c r="G281" s="21">
        <f>D281*2%</f>
        <v>294.2</v>
      </c>
      <c r="H281" s="19">
        <f>SUM(F281:G281)</f>
        <v>494.2</v>
      </c>
    </row>
  </sheetData>
  <autoFilter ref="A2:H281" xr:uid="{00000000-0009-0000-0000-000000000000}"/>
  <mergeCells count="1">
    <mergeCell ref="F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incentive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Suchanya Ploysawat/CS CE Service P/Professional/Sams</dc:creator>
  <cp:lastModifiedBy>Samsung</cp:lastModifiedBy>
  <dcterms:created xsi:type="dcterms:W3CDTF">2022-09-06T03:04:13Z</dcterms:created>
  <dcterms:modified xsi:type="dcterms:W3CDTF">2022-09-07T03:41:02Z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C:\mySingle\TEMP\Model Incentive Updated 6-Sep.xlsx</vt:lpwstr>
  </property>
</Properties>
</file>